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 defaultThemeVersion="166925"/>
  <bookViews>
    <workbookView xWindow="65416" yWindow="65416" windowWidth="20730" windowHeight="11160" activeTab="0"/>
  </bookViews>
  <sheets>
    <sheet name="ΔΙΕΥΘΥΝΣΗΣ Δ.Ε. ΚΟΡΙΝΘΙΑΣ_Μοριο" sheetId="1" r:id="rId1"/>
  </sheets>
  <definedNames/>
  <calcPr calcId="191029"/>
  <extLst/>
</workbook>
</file>

<file path=xl/sharedStrings.xml><?xml version="1.0" encoding="utf-8"?>
<sst xmlns="http://schemas.openxmlformats.org/spreadsheetml/2006/main" count="659" uniqueCount="416">
  <si>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</si>
  <si>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</si>
  <si>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</si>
  <si>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</si>
  <si>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</si>
  <si>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</si>
  <si>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</si>
  <si>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</si>
  <si>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</si>
  <si>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</si>
  <si>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</si>
  <si>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</si>
  <si>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</si>
  <si>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</si>
  <si>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</si>
  <si>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</si>
  <si>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</si>
  <si>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</si>
  <si>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</si>
  <si>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</si>
  <si>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</si>
  <si>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</si>
  <si>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</si>
  <si>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</si>
  <si>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</si>
  <si>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</si>
  <si>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</si>
  <si>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</si>
  <si>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</si>
  <si>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</si>
  <si>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</si>
  <si>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</si>
  <si>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</si>
  <si>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</si>
  <si>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</si>
  <si>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</si>
  <si>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</si>
  <si>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</si>
  <si>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</si>
  <si>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</si>
  <si>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</si>
  <si>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</si>
  <si>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</si>
  <si>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</si>
  <si>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</si>
  <si>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</si>
  <si>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</si>
  <si>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</si>
  <si>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</si>
  <si>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</si>
  <si>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</si>
  <si>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</si>
  <si>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</si>
  <si>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</si>
  <si>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</si>
  <si>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</si>
  <si>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</si>
  <si>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</si>
  <si>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</si>
  <si>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</si>
  <si>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</si>
  <si>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</si>
  <si>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</si>
  <si>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</si>
  <si>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</si>
  <si>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</si>
  <si>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</si>
  <si>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</si>
  <si>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</si>
  <si>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</si>
  <si>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</si>
  <si>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</si>
  <si>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</si>
  <si>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</si>
  <si>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</si>
  <si>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</si>
  <si>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</si>
  <si>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</si>
  <si>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</si>
  <si>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</si>
  <si>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</si>
  <si>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</si>
  <si>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</si>
  <si>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</si>
  <si>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</si>
  <si>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</si>
  <si>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</si>
  <si>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</si>
  <si>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</si>
  <si>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</si>
  <si>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</si>
  <si>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</si>
  <si>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</si>
  <si>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</si>
  <si>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</si>
  <si>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</si>
  <si>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</si>
  <si>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</si>
  <si>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</si>
  <si>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</si>
  <si>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</si>
  <si>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</si>
  <si>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</si>
  <si>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</si>
  <si>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</si>
  <si>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</si>
  <si>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</si>
  <si>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</si>
  <si>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</si>
  <si>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</si>
  <si>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</si>
  <si>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</si>
  <si>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</si>
  <si>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</si>
  <si>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</si>
  <si>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</si>
  <si>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</si>
  <si>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</si>
  <si>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</si>
  <si>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</si>
  <si>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</si>
  <si>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</si>
  <si>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</si>
  <si>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</si>
  <si>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</si>
  <si>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</si>
  <si>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</si>
  <si>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</si>
  <si>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</si>
  <si>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</si>
  <si>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</si>
  <si>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123804015.1</t>
  </si>
  <si>
    <t>171862</t>
  </si>
  <si>
    <t>ΑΛΕΒΙΖΟΥ ΣΟΥΛΤΑΝΑ</t>
  </si>
  <si>
    <t>ΠΕ88.01</t>
  </si>
  <si>
    <t>Β/ΘΜΙΑ</t>
  </si>
  <si>
    <t>ΔΙΕΥΘΥΝΣΗΣ Δ.Ε. ΚΟΡΙΝΘΙΑΣ</t>
  </si>
  <si>
    <t>174405004.1</t>
  </si>
  <si>
    <t>186888</t>
  </si>
  <si>
    <t>ΑΝΑΓΝΩΣΤΟΠΟΥΛΟΥ ΑΙΚΑΤΕΡΙΝΗ</t>
  </si>
  <si>
    <t>ΠΕ11</t>
  </si>
  <si>
    <t>133484010.1</t>
  </si>
  <si>
    <t>214442</t>
  </si>
  <si>
    <t>148821013.1</t>
  </si>
  <si>
    <t>200999</t>
  </si>
  <si>
    <t>ΑΠΟΣΤΟΛΙΔΟΥ ΑΡΕΤΗ</t>
  </si>
  <si>
    <t>ΠΕ01</t>
  </si>
  <si>
    <t>161767013.1</t>
  </si>
  <si>
    <t>179102</t>
  </si>
  <si>
    <t>ΑΡΑΠΟΓΛΟΥ ΑΝΤΩΝΙΑ</t>
  </si>
  <si>
    <t>ΠΕ02</t>
  </si>
  <si>
    <t>126971012.1</t>
  </si>
  <si>
    <t>165371</t>
  </si>
  <si>
    <t>ΑΥΛΩΝΙΤΗ ΕΛΕΝΗ</t>
  </si>
  <si>
    <t>111383010.1</t>
  </si>
  <si>
    <t>191303</t>
  </si>
  <si>
    <t>ΒΑΡΕΛΗ ΜΑΡΙΑ</t>
  </si>
  <si>
    <t>ΠΕ86</t>
  </si>
  <si>
    <t>152668002.1</t>
  </si>
  <si>
    <t>190752</t>
  </si>
  <si>
    <t>ΒΕΖΟΝΙΑΡΑΚΗΣ ΔΗΜΗΤΡΙΟΣ</t>
  </si>
  <si>
    <t>173051009.1</t>
  </si>
  <si>
    <t>181882</t>
  </si>
  <si>
    <t>128831009.1</t>
  </si>
  <si>
    <t>227473</t>
  </si>
  <si>
    <t>ΒΕΝΕΤΗΣ ΚΩΝΣΤΑΝΤΙΝΟΣ</t>
  </si>
  <si>
    <t>ΠΕ04.04</t>
  </si>
  <si>
    <t>194520008.1</t>
  </si>
  <si>
    <t>217428</t>
  </si>
  <si>
    <t>ΒΟΓΙΑΤΖΗ ΑΝΤΙΓΟΝΗ</t>
  </si>
  <si>
    <t>190223006.1</t>
  </si>
  <si>
    <t>185608</t>
  </si>
  <si>
    <t>ΒΥΤΙΝΙΩΤΗ ΒΛΑΣΙΑ</t>
  </si>
  <si>
    <t>127689015.1</t>
  </si>
  <si>
    <t>176249</t>
  </si>
  <si>
    <t>ΒΥΤΙΝΙΩΤΗ ΔΗΜΗΤΡΑ</t>
  </si>
  <si>
    <t>ΠΕ05</t>
  </si>
  <si>
    <t>162682011.1</t>
  </si>
  <si>
    <t>185609</t>
  </si>
  <si>
    <t xml:space="preserve">ΓΕΩΡΓΙΑΔΗΣ ΜΑΡΙΟΣ </t>
  </si>
  <si>
    <t>169169008.1</t>
  </si>
  <si>
    <t>155271</t>
  </si>
  <si>
    <t>ΓΙΑΝΝΟΠΟΥΛΟΣ ΣΠΥΡΙΔΩΝ</t>
  </si>
  <si>
    <t>ΠΕ82</t>
  </si>
  <si>
    <t>138493002.1</t>
  </si>
  <si>
    <t>217827</t>
  </si>
  <si>
    <t>ΓΚΙΩΝΗ ΜΑΓΔΑΛΗΝΗ</t>
  </si>
  <si>
    <t>ΠΕ03</t>
  </si>
  <si>
    <t>167636013.2</t>
  </si>
  <si>
    <t>160516</t>
  </si>
  <si>
    <t>ΓΚΟΥΒΑΤΣΟΥ ΓΛΥΚΕΡΙΑ</t>
  </si>
  <si>
    <t>ΠΕ06</t>
  </si>
  <si>
    <t>159576005.1</t>
  </si>
  <si>
    <t>183746</t>
  </si>
  <si>
    <t>106583015.1</t>
  </si>
  <si>
    <t>214731</t>
  </si>
  <si>
    <t>ΔΑΝΕΣΗ ΧΡΙΣΤΙΝΑ</t>
  </si>
  <si>
    <t>ΠΕ81</t>
  </si>
  <si>
    <t>170644013.1</t>
  </si>
  <si>
    <t>197792</t>
  </si>
  <si>
    <t>186328000.2</t>
  </si>
  <si>
    <t>187294</t>
  </si>
  <si>
    <t>ΠΕ83</t>
  </si>
  <si>
    <t>175943013.1</t>
  </si>
  <si>
    <t>155274</t>
  </si>
  <si>
    <t>ΔΡΑΚΟΣ ΠΑΝΑΓΙΩΤΗΣ</t>
  </si>
  <si>
    <t>192008013.1</t>
  </si>
  <si>
    <t>219746</t>
  </si>
  <si>
    <t>ΔΡΑΚΟΥ ΑΝΑΣΤΑΣΙΑ</t>
  </si>
  <si>
    <t>141669004.1</t>
  </si>
  <si>
    <t>173290</t>
  </si>
  <si>
    <t>ΔΡΑΚΟΥ ΚΩΝΣΤΑΝΤΙΝΑ</t>
  </si>
  <si>
    <t>145167013.1</t>
  </si>
  <si>
    <t>188289</t>
  </si>
  <si>
    <t>ΕΣΜΕΡΛΗΣ ΝΙΚΟΛΑΟΣ</t>
  </si>
  <si>
    <t>165175001.1</t>
  </si>
  <si>
    <t>198504</t>
  </si>
  <si>
    <t>ΖΑΒΑΛΑΡΗ ΚΩΝΣΤΑΝΤΙΝΑ</t>
  </si>
  <si>
    <t>158401015.1</t>
  </si>
  <si>
    <t>179226</t>
  </si>
  <si>
    <t>ΖΑΝΤΡΙΜΑ ΠΑΓΩΝΑ</t>
  </si>
  <si>
    <t>103232000.1</t>
  </si>
  <si>
    <t>174715</t>
  </si>
  <si>
    <t>ΖΑΡΑΦΕΤΑΣ ΓΕΩΡΓΙΟΣ</t>
  </si>
  <si>
    <t>ΠΕ80</t>
  </si>
  <si>
    <t>110935011.1</t>
  </si>
  <si>
    <t>183757</t>
  </si>
  <si>
    <t>ΖΑΦΕΙΡΟΠΟΥΛΟΣ ΝΙΚΟΛΑΟΣ</t>
  </si>
  <si>
    <t>153728004.1</t>
  </si>
  <si>
    <t>163250</t>
  </si>
  <si>
    <t>ΖΗΣΗ ΔΕΣΠΟΙΝΑ</t>
  </si>
  <si>
    <t>ΠΕ78</t>
  </si>
  <si>
    <t>142765006.1</t>
  </si>
  <si>
    <t>177158</t>
  </si>
  <si>
    <t>ΖΙΟΥΒΑ ΕΥΣΤΑΘΙΑ</t>
  </si>
  <si>
    <t>151126001.1</t>
  </si>
  <si>
    <t>401267</t>
  </si>
  <si>
    <t>ΘΕΟΦΙΛΟΠΟΥΛΟΣ ΓΕΩΡΓΙΟΣ</t>
  </si>
  <si>
    <t>138343012.1</t>
  </si>
  <si>
    <t>188296</t>
  </si>
  <si>
    <t>ΘΗΒΑΙΟΣ ΓΕΩΡΓΙΟΣ</t>
  </si>
  <si>
    <t>115254005.3</t>
  </si>
  <si>
    <t>171885</t>
  </si>
  <si>
    <t>ΙΩΑΝΝΙΔΟΥ ΕΛΕΝΗ</t>
  </si>
  <si>
    <t>150621008.1</t>
  </si>
  <si>
    <t>193600</t>
  </si>
  <si>
    <t>ΚΑΛΛΑΡΑΣ ΠΑΝΑΓΙΩΤΗΣ</t>
  </si>
  <si>
    <t>ΠΕ04.01</t>
  </si>
  <si>
    <t>123679005.1</t>
  </si>
  <si>
    <t>192387</t>
  </si>
  <si>
    <t>ΠΕ88.02</t>
  </si>
  <si>
    <t>105282005.2</t>
  </si>
  <si>
    <t>209072</t>
  </si>
  <si>
    <t>ΚΑΡΑΓΙΑΝΝΗΣ ΧΡΗΣΤΟΣ</t>
  </si>
  <si>
    <t>132228008.1</t>
  </si>
  <si>
    <t>178723</t>
  </si>
  <si>
    <t>ΚΑΡΑΠΑΤΑ ΕΙΡΗΝΗ</t>
  </si>
  <si>
    <t>ΠΕ79.01</t>
  </si>
  <si>
    <t>176976013.1</t>
  </si>
  <si>
    <t>217501</t>
  </si>
  <si>
    <t>ΚΑΡΒΕΛΑ ΕΛΕΝΗ</t>
  </si>
  <si>
    <t>110545007.1</t>
  </si>
  <si>
    <t>153916</t>
  </si>
  <si>
    <t>ΚΑΤΣΟΥΡΗΣ ΣΠΥΡΙΔΩΝ</t>
  </si>
  <si>
    <t>189880007.1</t>
  </si>
  <si>
    <t>197733</t>
  </si>
  <si>
    <t>ΚΛΩΝΙΖΑΚΗΣ ΜΑΡΚΟΣ</t>
  </si>
  <si>
    <t>110203013.1</t>
  </si>
  <si>
    <t>606871</t>
  </si>
  <si>
    <t>ΚΟΝΤΗ ΑΛΕΞΙΑ</t>
  </si>
  <si>
    <t>ΠΕ30</t>
  </si>
  <si>
    <t>126946015.1</t>
  </si>
  <si>
    <t>212094</t>
  </si>
  <si>
    <t>ΚΟΝΤΟΓΙΑΝΝΗ ΓΕΩΡΓΙΑ</t>
  </si>
  <si>
    <t>127889012.2</t>
  </si>
  <si>
    <t>159845</t>
  </si>
  <si>
    <t>ΚΟΣΚΟΛΕΤΟΣ ΔΗΜΗΤΡΙΟΣ</t>
  </si>
  <si>
    <t>167938013.1</t>
  </si>
  <si>
    <t>163596</t>
  </si>
  <si>
    <t>ΚΟΥΝΤΟΥΡΗ ΚΟΡΝΗΛΙΑ</t>
  </si>
  <si>
    <t>192413011.1</t>
  </si>
  <si>
    <t>196780</t>
  </si>
  <si>
    <t>ΚΟΥΤΣΑΓΓΕΛΗΣ ΜΥΡΩΝ</t>
  </si>
  <si>
    <t>128162010.1</t>
  </si>
  <si>
    <t>198568</t>
  </si>
  <si>
    <t>ΚΡΑΒΑΡΙΤΗ ΕΛΕΝΗ</t>
  </si>
  <si>
    <t>151862006.1</t>
  </si>
  <si>
    <t>213208</t>
  </si>
  <si>
    <t>ΚΥΡΙΑΚΟΠΟΥΛΟΣ ΝΙΚΟΛΑΟΣ</t>
  </si>
  <si>
    <t>158419002.1</t>
  </si>
  <si>
    <t>157917</t>
  </si>
  <si>
    <t>ΚΥΡΙΑΚΟΣ ΣΠΥΡΙΔΩΝ</t>
  </si>
  <si>
    <t>190007003.1</t>
  </si>
  <si>
    <t>189031</t>
  </si>
  <si>
    <t>ΚΥΡΙΑΚΟΥ ΑΓΓΕΛΙΚΗ</t>
  </si>
  <si>
    <t>131052004.1</t>
  </si>
  <si>
    <t>183438</t>
  </si>
  <si>
    <t>ΛΟΥΤΑ ΑΙΚΑΤΕΡΙΝΗ</t>
  </si>
  <si>
    <t>133334010.1</t>
  </si>
  <si>
    <t>189768</t>
  </si>
  <si>
    <t>ΜΑΚΡΗ ΣΠΥΡΙΔΟΥΛΑ</t>
  </si>
  <si>
    <t>188000014.1</t>
  </si>
  <si>
    <t>208594</t>
  </si>
  <si>
    <t>ΜΑΝΤΑΣ ΙΩΑΝΝΗΣ</t>
  </si>
  <si>
    <t>174878003.1</t>
  </si>
  <si>
    <t>203829</t>
  </si>
  <si>
    <t>ΜΗΛΙΩΤΗΣ ΓΕΩΡΓΙΟΣ</t>
  </si>
  <si>
    <t>102900011.1</t>
  </si>
  <si>
    <t>172990</t>
  </si>
  <si>
    <t>ΜΠΑΤΟΣ ΚΩΝΣΤΑΝΤΙΝΟΣ</t>
  </si>
  <si>
    <t>145349003.1</t>
  </si>
  <si>
    <t>152549</t>
  </si>
  <si>
    <t>ΜΠΟΓΙΑΤΖΙΑΝ ΔΩΡΑ</t>
  </si>
  <si>
    <t>186841015.1</t>
  </si>
  <si>
    <t>168122</t>
  </si>
  <si>
    <t>ΝΑΝΟΠΟΥΛΟΣ ΓΕΩΡΓΙΟΣ</t>
  </si>
  <si>
    <t>105705016.1</t>
  </si>
  <si>
    <t>180885</t>
  </si>
  <si>
    <t>ΝΑΣΤΑΤΟΥ ΕΥΦΗΜΙΑ</t>
  </si>
  <si>
    <t>153407004.1</t>
  </si>
  <si>
    <t>189463</t>
  </si>
  <si>
    <t>ΝΤΡΕΚΗ ΕΛΕΝΗ</t>
  </si>
  <si>
    <t>155876001.1</t>
  </si>
  <si>
    <t>207055</t>
  </si>
  <si>
    <t>ΝΤΡΙΜΕΡΗΣ ΓΕΩΡΓΙΟΣ</t>
  </si>
  <si>
    <t>150081013.1</t>
  </si>
  <si>
    <t>201137</t>
  </si>
  <si>
    <t xml:space="preserve">ΠΑΝΑΓΗΣ ΑΘΑΝΑΣΙΟΣ </t>
  </si>
  <si>
    <t>112165000.2</t>
  </si>
  <si>
    <t>182533</t>
  </si>
  <si>
    <t>ΠΑΠΑΝΙΚΟΛΑΟΥ ΑΙΚΑΤΕΡΙΝΗ</t>
  </si>
  <si>
    <t>135340006.1</t>
  </si>
  <si>
    <t>195966</t>
  </si>
  <si>
    <t>ΠΑΠΑΦΙΛΗΣ ΓΕΩΡΓΙΟΣ</t>
  </si>
  <si>
    <t>190349000.2</t>
  </si>
  <si>
    <t>185212</t>
  </si>
  <si>
    <t>ΠΑΠΟΥΤΣΑΚΗΣ ΜΙΧΑΗΛ</t>
  </si>
  <si>
    <t>142503002.1</t>
  </si>
  <si>
    <t>178451</t>
  </si>
  <si>
    <t>ΠΑΡΑΣΚΕΥΟΠΟΥΛΟΣ ΚΩΝΣΤΑΝΤΙΝΟΣ</t>
  </si>
  <si>
    <t>194585005.1</t>
  </si>
  <si>
    <t>189813</t>
  </si>
  <si>
    <t>ΠΑΤΡΩΝΑΣ ΒΑΣΙΛΕΙΟΣ</t>
  </si>
  <si>
    <t>118597004.1</t>
  </si>
  <si>
    <t>167171</t>
  </si>
  <si>
    <t>ΠΕΤΡΟΠΟΥΛΟΣ ΙΩΑΝΝΗΣ</t>
  </si>
  <si>
    <t>157585007.1</t>
  </si>
  <si>
    <t>195358</t>
  </si>
  <si>
    <t>ΠΕΤΡΟΠΟΥΛΟΥ ΧΡΥΣΑΝΘΗ</t>
  </si>
  <si>
    <t>156355011.1</t>
  </si>
  <si>
    <t>183560</t>
  </si>
  <si>
    <t>ΠΙΠΙΛΟΥ ΜΑΡΙΑ</t>
  </si>
  <si>
    <t>160774013.1</t>
  </si>
  <si>
    <t>179012</t>
  </si>
  <si>
    <t>ΠΙΤΣΟΥΝΗΣ ΙΩΑΝΝΗΣ</t>
  </si>
  <si>
    <t>156454005.1</t>
  </si>
  <si>
    <t>182664</t>
  </si>
  <si>
    <t>ΠΟΛΥΧΡΟΝΙΟΥ ΛΟΥΚΙΑ</t>
  </si>
  <si>
    <t>143472011.1</t>
  </si>
  <si>
    <t>208370</t>
  </si>
  <si>
    <t>ΡΙΖΟΣ ΓΕΩΡΓΙΟΣ</t>
  </si>
  <si>
    <t>126087009.1</t>
  </si>
  <si>
    <t>182548</t>
  </si>
  <si>
    <t>ΣΑΖΑΚΛΗ ΕΥΑΓΓΕΛΙΑ</t>
  </si>
  <si>
    <t>185876011.1</t>
  </si>
  <si>
    <t>190990</t>
  </si>
  <si>
    <t>ΣΚΛΗΡΗΣ ΒΑΣΙΛΕΙΟΣ</t>
  </si>
  <si>
    <t>130728003.1</t>
  </si>
  <si>
    <t>217662</t>
  </si>
  <si>
    <t>ΣΟΥΓΛΕΣ ΒΑΣΙΛΕΙΟΣ</t>
  </si>
  <si>
    <t>166679004.1</t>
  </si>
  <si>
    <t>160362</t>
  </si>
  <si>
    <t>ΣΠΑΝΟΣ ΔΗΜΗΤΡΙΟΣ</t>
  </si>
  <si>
    <t>157798008.1</t>
  </si>
  <si>
    <t>183600</t>
  </si>
  <si>
    <t>ΣΤΑΘΗ ΒΑΣΙΛΙΚΗ</t>
  </si>
  <si>
    <t>144869011.1</t>
  </si>
  <si>
    <t>198736</t>
  </si>
  <si>
    <t>ΣΤΑΜΟΥ ΠΑΝΑΓΙΩΤΑ</t>
  </si>
  <si>
    <t>160797008.1</t>
  </si>
  <si>
    <t>144007</t>
  </si>
  <si>
    <t>ΣΤΑΥΡΟΠΟΥΛΟΣ ΑΝΤΩΝΙΟΣ</t>
  </si>
  <si>
    <t>117083015.1</t>
  </si>
  <si>
    <t>177813</t>
  </si>
  <si>
    <t>ΣΤΡΑΒΟΔΗΜΟΥ ΜΑΡΙΓΟΥΛΑ</t>
  </si>
  <si>
    <t>120400001.1</t>
  </si>
  <si>
    <t>202712</t>
  </si>
  <si>
    <t>ΣΤΡΙΜΕΝΟΠΟΥΛΟΣ ΘΕΟΔΟΣΙΟΣ</t>
  </si>
  <si>
    <t>100494013.1</t>
  </si>
  <si>
    <t>188184</t>
  </si>
  <si>
    <t>ΤΕΣΣΗ ΑΓΓΕΛΙΚΗ</t>
  </si>
  <si>
    <t>172379004.2</t>
  </si>
  <si>
    <t>212456</t>
  </si>
  <si>
    <t>ΤΖΑΝΕΤΟΥ ΠΑΝΑΓΙΩΤΑ</t>
  </si>
  <si>
    <t>117247010.1</t>
  </si>
  <si>
    <t>180602</t>
  </si>
  <si>
    <t>ΤΖΕΛΗΣ ΑΝΤΩΝΙΟΣ</t>
  </si>
  <si>
    <t>ΠΕ04.02</t>
  </si>
  <si>
    <t>105910007.1</t>
  </si>
  <si>
    <t>167545</t>
  </si>
  <si>
    <t>ΦΕΙΔΑΣ ΙΩΑΝΝΗΣ</t>
  </si>
  <si>
    <t>108401008.1</t>
  </si>
  <si>
    <t>164296</t>
  </si>
  <si>
    <t>143972000.1</t>
  </si>
  <si>
    <t>158765</t>
  </si>
  <si>
    <t>ΧΡΥΣΑΝΘΟΠΟΥΛΟΣ ΠΑΝΑΓΙΩΤΗΣ</t>
  </si>
  <si>
    <t>181116005.1</t>
  </si>
  <si>
    <t>215008</t>
  </si>
  <si>
    <t>ΨΩΜΟΔΟΤΗ ΜΑΡΙΑ</t>
  </si>
  <si>
    <t>ΑΝΤΩΝΟΠΟΥΛΟΥ ΣΤΕΛΛΑ</t>
  </si>
  <si>
    <t>ΓΟΥΛΑΣ ΚΩΝΣΤΑΝΤΙΝΟΣ</t>
  </si>
  <si>
    <t>ΔΟΥΡΟΣ ΠΑΛΑΙΟΛΟΓΟΣ</t>
  </si>
  <si>
    <t>ΚΑΛΟΓΕΡΟΠΟΥΛΟΥ ΑΡΙΣΤΕΑ</t>
  </si>
  <si>
    <t>ΧΑΣΟΥΡΑ ΟΛΥΜΠΙΑ</t>
  </si>
  <si>
    <t>ΒΕΛΕΝΤΖΑ ΜΑΡΙΑ</t>
  </si>
  <si>
    <t>ΔΗΜΗΤΡΗΣ ΜΑΡΔΙΚΗΣ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</si>
</sst>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3"/>
  <sheetViews>
    <sheetView tabSelected="1" workbookViewId="0" topLeftCell="A1">
      <pane ySplit="5" topLeftCell="A6" activePane="bottomLeft" state="frozen"/>
      <selection pane="bottomLeft" activeCell="A1" sqref="A1:A4"/>
    </sheetView>
  </sheetViews>
  <sheetFormatPr defaultColWidth="9.140625" defaultRowHeight="15"/>
  <cols>
    <col min="1" max="1" width="7.28125" style="0" customWidth="1"/>
    <col min="2" max="2" width="13.28125" style="0" customWidth="1"/>
    <col min="3" max="3" width="14.140625" style="0" customWidth="1"/>
    <col min="4" max="4" width="35.421875" style="0" customWidth="1"/>
    <col min="5" max="5" width="14.421875" style="0" customWidth="1"/>
    <col min="6" max="6" width="17.00390625" style="0" customWidth="1"/>
    <col min="7" max="7" width="27.57421875" style="0" customWidth="1"/>
    <col min="8" max="8" width="10.421875" style="0" bestFit="1" customWidth="1"/>
    <col min="9" max="9" width="25.00390625" style="0" customWidth="1"/>
    <col min="10" max="10" width="19.57421875" style="0" bestFit="1" customWidth="1"/>
    <col min="11" max="11" width="14.140625" style="0" bestFit="1" customWidth="1"/>
    <col min="12" max="12" width="12.8515625" style="0" bestFit="1" customWidth="1"/>
    <col min="13" max="14" width="14.7109375" style="0" bestFit="1" customWidth="1"/>
    <col min="15" max="15" width="16.57421875" style="0" bestFit="1" customWidth="1"/>
    <col min="16" max="16" width="11.8515625" style="0" bestFit="1" customWidth="1"/>
    <col min="17" max="17" width="14.140625" style="0" bestFit="1" customWidth="1"/>
    <col min="18" max="18" width="9.421875" style="0" bestFit="1" customWidth="1"/>
    <col min="19" max="19" width="10.00390625" style="0" bestFit="1" customWidth="1"/>
    <col min="20" max="20" width="18.421875" style="0" bestFit="1" customWidth="1"/>
    <col min="21" max="21" width="10.8515625" style="0" bestFit="1" customWidth="1"/>
    <col min="22" max="22" width="16.28125" style="0" bestFit="1" customWidth="1"/>
    <col min="23" max="23" width="8.7109375" style="0" bestFit="1" customWidth="1"/>
    <col min="24" max="24" width="9.57421875" style="0" bestFit="1" customWidth="1"/>
    <col min="25" max="25" width="14.28125" style="0" bestFit="1" customWidth="1"/>
    <col min="26" max="26" width="10.140625" style="0" bestFit="1" customWidth="1"/>
    <col min="27" max="27" width="16.421875" style="0" bestFit="1" customWidth="1"/>
    <col min="28" max="28" width="9.28125" style="0" bestFit="1" customWidth="1"/>
    <col min="29" max="29" width="12.28125" style="0" bestFit="1" customWidth="1"/>
    <col min="30" max="35" width="8.28125" style="0" bestFit="1" customWidth="1"/>
    <col min="36" max="36" width="13.140625" style="0" bestFit="1" customWidth="1"/>
    <col min="37" max="37" width="24.8515625" style="0" bestFit="1" customWidth="1"/>
    <col min="38" max="38" width="9.421875" style="0" bestFit="1" customWidth="1"/>
    <col min="39" max="39" width="11.8515625" style="0" bestFit="1" customWidth="1"/>
    <col min="40" max="40" width="10.421875" style="0" bestFit="1" customWidth="1"/>
    <col min="41" max="41" width="11.8515625" style="0" bestFit="1" customWidth="1"/>
    <col min="42" max="42" width="11.140625" style="0" bestFit="1" customWidth="1"/>
    <col min="43" max="43" width="11.8515625" style="0" bestFit="1" customWidth="1"/>
    <col min="44" max="44" width="10.421875" style="0" bestFit="1" customWidth="1"/>
    <col min="45" max="45" width="16.57421875" style="0" bestFit="1" customWidth="1"/>
    <col min="46" max="46" width="14.57421875" style="0" bestFit="1" customWidth="1"/>
    <col min="47" max="47" width="16.28125" style="0" bestFit="1" customWidth="1"/>
    <col min="48" max="48" width="14.421875" style="0" bestFit="1" customWidth="1"/>
    <col min="49" max="50" width="12.140625" style="0" bestFit="1" customWidth="1"/>
    <col min="51" max="51" width="10.57421875" style="0" bestFit="1" customWidth="1"/>
    <col min="52" max="52" width="16.28125" style="0" bestFit="1" customWidth="1"/>
    <col min="53" max="53" width="13.57421875" style="0" bestFit="1" customWidth="1"/>
    <col min="54" max="54" width="11.8515625" style="0" bestFit="1" customWidth="1"/>
    <col min="55" max="55" width="14.57421875" style="0" bestFit="1" customWidth="1"/>
    <col min="56" max="56" width="15.00390625" style="0" bestFit="1" customWidth="1"/>
    <col min="57" max="57" width="16.7109375" style="0" bestFit="1" customWidth="1"/>
    <col min="58" max="58" width="15.57421875" style="0" bestFit="1" customWidth="1"/>
    <col min="59" max="59" width="5.8515625" style="0" bestFit="1" customWidth="1"/>
    <col min="60" max="60" width="12.421875" style="0" bestFit="1" customWidth="1"/>
    <col min="61" max="61" width="17.421875" style="0" bestFit="1" customWidth="1"/>
    <col min="62" max="62" width="15.140625" style="0" bestFit="1" customWidth="1"/>
    <col min="63" max="63" width="16.140625" style="0" bestFit="1" customWidth="1"/>
    <col min="64" max="64" width="18.57421875" style="0" bestFit="1" customWidth="1"/>
    <col min="65" max="65" width="25.7109375" style="0" bestFit="1" customWidth="1"/>
    <col min="66" max="66" width="16.8515625" style="0" bestFit="1" customWidth="1"/>
    <col min="67" max="68" width="12.7109375" style="0" bestFit="1" customWidth="1"/>
  </cols>
  <sheetData>
    <row r="1" spans="1:68" ht="120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4" t="s">
        <v>8</v>
      </c>
      <c r="J1" s="26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6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26" t="s">
        <v>28</v>
      </c>
      <c r="AD1" s="28" t="s">
        <v>29</v>
      </c>
      <c r="AE1" s="28" t="s">
        <v>30</v>
      </c>
      <c r="AF1" s="28" t="s">
        <v>31</v>
      </c>
      <c r="AG1" s="28" t="s">
        <v>32</v>
      </c>
      <c r="AH1" s="28" t="s">
        <v>33</v>
      </c>
      <c r="AI1" s="28" t="s">
        <v>34</v>
      </c>
      <c r="AJ1" s="26" t="s">
        <v>35</v>
      </c>
      <c r="AK1" s="22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8" t="s">
        <v>42</v>
      </c>
      <c r="AR1" s="28" t="s">
        <v>43</v>
      </c>
      <c r="AS1" s="28" t="s">
        <v>44</v>
      </c>
      <c r="AT1" s="28" t="s">
        <v>45</v>
      </c>
      <c r="AU1" s="28" t="s">
        <v>46</v>
      </c>
      <c r="AV1" s="22" t="s">
        <v>47</v>
      </c>
      <c r="AW1" s="28" t="s">
        <v>48</v>
      </c>
      <c r="AX1" s="28" t="s">
        <v>49</v>
      </c>
      <c r="AY1" s="26" t="s">
        <v>50</v>
      </c>
      <c r="AZ1" s="24" t="s">
        <v>51</v>
      </c>
      <c r="BA1" s="30" t="s">
        <v>52</v>
      </c>
      <c r="BB1" s="31" t="s">
        <v>53</v>
      </c>
      <c r="BC1" s="28" t="s">
        <v>54</v>
      </c>
      <c r="BD1" s="28" t="s">
        <v>55</v>
      </c>
      <c r="BE1" s="31" t="s">
        <v>56</v>
      </c>
      <c r="BF1" s="31" t="s">
        <v>57</v>
      </c>
      <c r="BG1" s="28" t="s">
        <v>58</v>
      </c>
      <c r="BH1" s="28" t="s">
        <v>59</v>
      </c>
      <c r="BI1" s="26" t="s">
        <v>60</v>
      </c>
      <c r="BJ1" s="26" t="s">
        <v>61</v>
      </c>
      <c r="BK1" s="28" t="s">
        <v>62</v>
      </c>
      <c r="BL1" s="28" t="s">
        <v>63</v>
      </c>
      <c r="BM1" s="7" t="s">
        <v>64</v>
      </c>
      <c r="BN1" s="7" t="s">
        <v>65</v>
      </c>
      <c r="BO1" s="28" t="s">
        <v>66</v>
      </c>
      <c r="BP1" s="33" t="s">
        <v>67</v>
      </c>
    </row>
    <row r="2" spans="1:68" ht="15">
      <c r="A2" s="20"/>
      <c r="B2" s="20"/>
      <c r="C2" s="20"/>
      <c r="D2" s="20"/>
      <c r="E2" s="20"/>
      <c r="F2" s="20"/>
      <c r="G2" s="20"/>
      <c r="H2" s="23"/>
      <c r="I2" s="25"/>
      <c r="J2" s="27"/>
      <c r="K2" s="29"/>
      <c r="L2" s="29"/>
      <c r="M2" s="29"/>
      <c r="N2" s="29"/>
      <c r="O2" s="29"/>
      <c r="P2" s="29"/>
      <c r="Q2" s="29"/>
      <c r="R2" s="29"/>
      <c r="S2" s="29"/>
      <c r="T2" s="27"/>
      <c r="U2" s="29"/>
      <c r="V2" s="29"/>
      <c r="W2" s="29"/>
      <c r="X2" s="29"/>
      <c r="Y2" s="29"/>
      <c r="Z2" s="29"/>
      <c r="AA2" s="29"/>
      <c r="AB2" s="29"/>
      <c r="AC2" s="27"/>
      <c r="AD2" s="29"/>
      <c r="AE2" s="29"/>
      <c r="AF2" s="29"/>
      <c r="AG2" s="29"/>
      <c r="AH2" s="29"/>
      <c r="AI2" s="29"/>
      <c r="AJ2" s="27"/>
      <c r="AK2" s="23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3"/>
      <c r="AW2" s="29"/>
      <c r="AX2" s="29"/>
      <c r="AY2" s="27"/>
      <c r="AZ2" s="25"/>
      <c r="BA2" s="27"/>
      <c r="BB2" s="32"/>
      <c r="BC2" s="29"/>
      <c r="BD2" s="29"/>
      <c r="BE2" s="32"/>
      <c r="BF2" s="32"/>
      <c r="BG2" s="29"/>
      <c r="BH2" s="29"/>
      <c r="BI2" s="27"/>
      <c r="BJ2" s="27"/>
      <c r="BK2" s="29"/>
      <c r="BL2" s="29"/>
      <c r="BM2" s="28" t="s">
        <v>68</v>
      </c>
      <c r="BN2" s="29"/>
      <c r="BO2" s="29"/>
      <c r="BP2" s="34"/>
    </row>
    <row r="3" spans="1:68" ht="19.5" customHeight="1">
      <c r="A3" s="20"/>
      <c r="B3" s="20"/>
      <c r="C3" s="20"/>
      <c r="D3" s="20"/>
      <c r="E3" s="20"/>
      <c r="F3" s="20"/>
      <c r="G3" s="20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75">
      <c r="A4" s="20"/>
      <c r="B4" s="20"/>
      <c r="C4" s="20"/>
      <c r="D4" s="20"/>
      <c r="E4" s="20"/>
      <c r="F4" s="20"/>
      <c r="G4" s="20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9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  <c r="AG5" s="18">
        <v>33</v>
      </c>
      <c r="AH5" s="18">
        <v>34</v>
      </c>
      <c r="AI5" s="18">
        <v>35</v>
      </c>
      <c r="AJ5" s="18">
        <v>36</v>
      </c>
      <c r="AK5" s="18">
        <v>37</v>
      </c>
      <c r="AL5" s="18">
        <v>38</v>
      </c>
      <c r="AM5" s="18">
        <v>39</v>
      </c>
      <c r="AN5" s="18">
        <v>40</v>
      </c>
      <c r="AO5" s="18">
        <v>41</v>
      </c>
      <c r="AP5" s="18">
        <v>42</v>
      </c>
      <c r="AQ5" s="18">
        <v>43</v>
      </c>
      <c r="AR5" s="18">
        <v>44</v>
      </c>
      <c r="AS5" s="18">
        <v>45</v>
      </c>
      <c r="AT5" s="18">
        <v>46</v>
      </c>
      <c r="AU5" s="18">
        <v>47</v>
      </c>
      <c r="AV5" s="18">
        <v>48</v>
      </c>
      <c r="AW5" s="18">
        <v>49</v>
      </c>
      <c r="AX5" s="18">
        <v>50</v>
      </c>
      <c r="AY5" s="18">
        <v>51</v>
      </c>
      <c r="AZ5" s="18">
        <v>52</v>
      </c>
      <c r="BA5" s="18">
        <v>53</v>
      </c>
      <c r="BB5" s="18">
        <v>54</v>
      </c>
      <c r="BC5" s="18">
        <v>55</v>
      </c>
      <c r="BD5" s="18">
        <v>56</v>
      </c>
      <c r="BE5" s="18">
        <v>57</v>
      </c>
      <c r="BF5" s="18">
        <v>58</v>
      </c>
      <c r="BG5" s="18">
        <v>59</v>
      </c>
      <c r="BH5" s="18">
        <v>60</v>
      </c>
      <c r="BI5" s="18">
        <v>61</v>
      </c>
      <c r="BJ5" s="18">
        <v>62</v>
      </c>
      <c r="BK5" s="18">
        <v>63</v>
      </c>
      <c r="BL5" s="18">
        <v>64</v>
      </c>
      <c r="BM5" s="18">
        <v>65</v>
      </c>
      <c r="BN5" s="18">
        <v>66</v>
      </c>
      <c r="BO5" s="18">
        <v>67</v>
      </c>
      <c r="BP5" s="18">
        <v>68</v>
      </c>
    </row>
    <row r="6" spans="1:68" ht="15">
      <c r="A6" s="12">
        <v>1</v>
      </c>
      <c r="B6" s="12" t="s">
        <v>131</v>
      </c>
      <c r="C6" s="12" t="s">
        <v>132</v>
      </c>
      <c r="D6" s="12" t="s">
        <v>133</v>
      </c>
      <c r="E6" s="12" t="s">
        <v>134</v>
      </c>
      <c r="F6" s="12" t="s">
        <v>135</v>
      </c>
      <c r="G6" s="12" t="s">
        <v>136</v>
      </c>
      <c r="H6" s="13">
        <f aca="true" t="shared" si="0" ref="H6:H69">I6+AZ6</f>
        <v>30.625</v>
      </c>
      <c r="I6" s="14">
        <f aca="true" t="shared" si="1" ref="I6:I69">MIN(J6+T6+AC6+AJ6+AY6,$I$3)</f>
        <v>9</v>
      </c>
      <c r="J6" s="15">
        <f aca="true" t="shared" si="2" ref="J6:J69">MIN(SUM(K6:S6),$J$3)</f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aca="true" t="shared" si="3" ref="T6:T69">MIN(SUM(U6:AB6),$T$3)</f>
        <v>4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1</v>
      </c>
      <c r="AA6" s="15">
        <v>1</v>
      </c>
      <c r="AB6" s="16">
        <v>0</v>
      </c>
      <c r="AC6" s="16">
        <f aca="true" t="shared" si="4" ref="AC6:AC69">MIN(SUM(AD6:AI6),$AC$3)</f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aca="true" t="shared" si="5" ref="AJ6:AJ69">MIN(AK6+AV6,$AJ$3)</f>
        <v>0</v>
      </c>
      <c r="AK6" s="14">
        <f aca="true" t="shared" si="6" ref="AK6:AK69">MIN(SUM(AL6:AU6),$AK$3)</f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aca="true" t="shared" si="7" ref="AV6:AV69">MIN(SUM(AW6:AX6),$AV$3)</f>
        <v>0</v>
      </c>
      <c r="AW6" s="16">
        <v>0</v>
      </c>
      <c r="AX6" s="17">
        <v>0</v>
      </c>
      <c r="AY6" s="16">
        <v>0</v>
      </c>
      <c r="AZ6" s="13">
        <f aca="true" t="shared" si="8" ref="AZ6:AZ69">MIN(BA6+BI6+BJ6,$AZ$3)</f>
        <v>21.625</v>
      </c>
      <c r="BA6" s="14">
        <f aca="true" t="shared" si="9" ref="BA6:BA69">MIN(BB6+BE6+BF6,$BA$3)</f>
        <v>13</v>
      </c>
      <c r="BB6" s="14">
        <f aca="true" t="shared" si="10" ref="BB6:BB69">MIN(SUM(BC6:BD6),$BB$3)</f>
        <v>9</v>
      </c>
      <c r="BC6" s="17">
        <v>11.75</v>
      </c>
      <c r="BD6" s="14">
        <v>0</v>
      </c>
      <c r="BE6" s="16">
        <v>0</v>
      </c>
      <c r="BF6" s="15">
        <f aca="true" t="shared" si="11" ref="BF6:BF69">MIN(SUM(BG6:BH6),$BF$3)</f>
        <v>4</v>
      </c>
      <c r="BG6" s="15">
        <v>2</v>
      </c>
      <c r="BH6" s="15">
        <v>3</v>
      </c>
      <c r="BI6" s="16">
        <v>0</v>
      </c>
      <c r="BJ6" s="13">
        <v>8.625</v>
      </c>
      <c r="BK6" s="16">
        <v>0</v>
      </c>
      <c r="BL6" s="13">
        <v>0</v>
      </c>
      <c r="BM6" s="14">
        <v>4.875</v>
      </c>
      <c r="BN6" s="14">
        <v>0.75</v>
      </c>
      <c r="BO6" s="14">
        <v>3</v>
      </c>
      <c r="BP6" s="13">
        <v>0</v>
      </c>
    </row>
    <row r="7" spans="1:68" ht="15">
      <c r="A7" s="12">
        <v>2</v>
      </c>
      <c r="B7" s="12" t="s">
        <v>137</v>
      </c>
      <c r="C7" s="12" t="s">
        <v>138</v>
      </c>
      <c r="D7" s="12" t="s">
        <v>139</v>
      </c>
      <c r="E7" s="12" t="s">
        <v>140</v>
      </c>
      <c r="F7" s="12" t="s">
        <v>135</v>
      </c>
      <c r="G7" s="12" t="s">
        <v>136</v>
      </c>
      <c r="H7" s="13">
        <f t="shared" si="0"/>
        <v>18</v>
      </c>
      <c r="I7" s="14">
        <f t="shared" si="1"/>
        <v>2</v>
      </c>
      <c r="J7" s="15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 t="shared" si="3"/>
        <v>1</v>
      </c>
      <c r="U7" s="15">
        <v>0</v>
      </c>
      <c r="V7" s="15">
        <v>0</v>
      </c>
      <c r="W7" s="16">
        <v>1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</v>
      </c>
      <c r="AK7" s="14">
        <f t="shared" si="6"/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16</v>
      </c>
      <c r="BA7" s="14">
        <f t="shared" si="9"/>
        <v>10</v>
      </c>
      <c r="BB7" s="14">
        <f t="shared" si="10"/>
        <v>9</v>
      </c>
      <c r="BC7" s="17">
        <v>18.25</v>
      </c>
      <c r="BD7" s="14">
        <v>0</v>
      </c>
      <c r="BE7" s="16">
        <v>0</v>
      </c>
      <c r="BF7" s="15">
        <f t="shared" si="11"/>
        <v>1</v>
      </c>
      <c r="BG7" s="15">
        <v>0</v>
      </c>
      <c r="BH7" s="15">
        <v>1</v>
      </c>
      <c r="BI7" s="16">
        <v>0</v>
      </c>
      <c r="BJ7" s="13">
        <v>6</v>
      </c>
      <c r="BK7" s="16">
        <v>0</v>
      </c>
      <c r="BL7" s="13">
        <v>0</v>
      </c>
      <c r="BM7" s="14">
        <v>6</v>
      </c>
      <c r="BN7" s="14">
        <v>0</v>
      </c>
      <c r="BO7" s="14">
        <v>0</v>
      </c>
      <c r="BP7" s="13">
        <v>0</v>
      </c>
    </row>
    <row r="8" spans="1:68" ht="15">
      <c r="A8" s="12">
        <v>3</v>
      </c>
      <c r="B8" s="12" t="s">
        <v>141</v>
      </c>
      <c r="C8" s="12" t="s">
        <v>142</v>
      </c>
      <c r="D8" s="19" t="s">
        <v>409</v>
      </c>
      <c r="E8" s="12" t="s">
        <v>140</v>
      </c>
      <c r="F8" s="12" t="s">
        <v>135</v>
      </c>
      <c r="G8" s="12" t="s">
        <v>136</v>
      </c>
      <c r="H8" s="13">
        <f t="shared" si="0"/>
        <v>14.5875</v>
      </c>
      <c r="I8" s="14">
        <f t="shared" si="1"/>
        <v>5.4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0.4</v>
      </c>
      <c r="U8" s="15">
        <v>0</v>
      </c>
      <c r="V8" s="15">
        <v>0</v>
      </c>
      <c r="W8" s="16">
        <v>0.4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9.1875</v>
      </c>
      <c r="BA8" s="14">
        <f t="shared" si="9"/>
        <v>9</v>
      </c>
      <c r="BB8" s="14">
        <f t="shared" si="10"/>
        <v>9</v>
      </c>
      <c r="BC8" s="17">
        <v>10.75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0.1875</v>
      </c>
      <c r="BK8" s="16">
        <v>0</v>
      </c>
      <c r="BL8" s="13">
        <v>0</v>
      </c>
      <c r="BM8" s="14">
        <v>0</v>
      </c>
      <c r="BN8" s="14">
        <v>0</v>
      </c>
      <c r="BO8" s="14">
        <v>0</v>
      </c>
      <c r="BP8" s="13">
        <v>0.1875</v>
      </c>
    </row>
    <row r="9" spans="1:68" ht="15">
      <c r="A9" s="12">
        <v>4</v>
      </c>
      <c r="B9" s="12" t="s">
        <v>143</v>
      </c>
      <c r="C9" s="12" t="s">
        <v>144</v>
      </c>
      <c r="D9" s="12" t="s">
        <v>145</v>
      </c>
      <c r="E9" s="12" t="s">
        <v>146</v>
      </c>
      <c r="F9" s="12" t="s">
        <v>135</v>
      </c>
      <c r="G9" s="12" t="s">
        <v>136</v>
      </c>
      <c r="H9" s="13">
        <f t="shared" si="0"/>
        <v>27</v>
      </c>
      <c r="I9" s="14">
        <f t="shared" si="1"/>
        <v>14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13</v>
      </c>
      <c r="BA9" s="14">
        <f t="shared" si="9"/>
        <v>12</v>
      </c>
      <c r="BB9" s="14">
        <f t="shared" si="10"/>
        <v>9</v>
      </c>
      <c r="BC9" s="17">
        <v>10.25</v>
      </c>
      <c r="BD9" s="14">
        <v>0</v>
      </c>
      <c r="BE9" s="16">
        <v>0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1</v>
      </c>
      <c r="BK9" s="16">
        <v>0</v>
      </c>
      <c r="BL9" s="13">
        <v>0</v>
      </c>
      <c r="BM9" s="14">
        <v>0</v>
      </c>
      <c r="BN9" s="14">
        <v>0</v>
      </c>
      <c r="BO9" s="14">
        <v>1</v>
      </c>
      <c r="BP9" s="13">
        <v>0</v>
      </c>
    </row>
    <row r="10" spans="1:68" ht="15">
      <c r="A10" s="12">
        <v>5</v>
      </c>
      <c r="B10" s="12" t="s">
        <v>147</v>
      </c>
      <c r="C10" s="12" t="s">
        <v>148</v>
      </c>
      <c r="D10" s="12" t="s">
        <v>149</v>
      </c>
      <c r="E10" s="12" t="s">
        <v>150</v>
      </c>
      <c r="F10" s="12" t="s">
        <v>135</v>
      </c>
      <c r="G10" s="12" t="s">
        <v>136</v>
      </c>
      <c r="H10" s="13">
        <f t="shared" si="0"/>
        <v>16.75</v>
      </c>
      <c r="I10" s="14">
        <f t="shared" si="1"/>
        <v>5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2</v>
      </c>
      <c r="U10" s="15">
        <v>0</v>
      </c>
      <c r="V10" s="15">
        <v>1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11.75</v>
      </c>
      <c r="BA10" s="14">
        <f t="shared" si="9"/>
        <v>10</v>
      </c>
      <c r="BB10" s="14">
        <f t="shared" si="10"/>
        <v>9</v>
      </c>
      <c r="BC10" s="17">
        <v>19.25</v>
      </c>
      <c r="BD10" s="14">
        <v>0</v>
      </c>
      <c r="BE10" s="16">
        <v>0</v>
      </c>
      <c r="BF10" s="15">
        <f t="shared" si="11"/>
        <v>1</v>
      </c>
      <c r="BG10" s="15">
        <v>0</v>
      </c>
      <c r="BH10" s="15">
        <v>1</v>
      </c>
      <c r="BI10" s="16">
        <v>0</v>
      </c>
      <c r="BJ10" s="13">
        <v>1.75</v>
      </c>
      <c r="BK10" s="16">
        <v>0</v>
      </c>
      <c r="BL10" s="13">
        <v>0</v>
      </c>
      <c r="BM10" s="14">
        <v>1.5</v>
      </c>
      <c r="BN10" s="14">
        <v>0</v>
      </c>
      <c r="BO10" s="14">
        <v>0.25</v>
      </c>
      <c r="BP10" s="13">
        <v>0</v>
      </c>
    </row>
    <row r="11" spans="1:68" ht="15">
      <c r="A11" s="12">
        <v>6</v>
      </c>
      <c r="B11" s="12" t="s">
        <v>151</v>
      </c>
      <c r="C11" s="12" t="s">
        <v>152</v>
      </c>
      <c r="D11" s="12" t="s">
        <v>153</v>
      </c>
      <c r="E11" s="12" t="s">
        <v>146</v>
      </c>
      <c r="F11" s="12" t="s">
        <v>135</v>
      </c>
      <c r="G11" s="12" t="s">
        <v>136</v>
      </c>
      <c r="H11" s="13">
        <f t="shared" si="0"/>
        <v>24.5</v>
      </c>
      <c r="I11" s="14">
        <f t="shared" si="1"/>
        <v>11.5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0.5</v>
      </c>
      <c r="U11" s="15">
        <v>0</v>
      </c>
      <c r="V11" s="15">
        <v>0</v>
      </c>
      <c r="W11" s="16">
        <v>0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4</v>
      </c>
      <c r="AD11" s="15">
        <v>3</v>
      </c>
      <c r="AE11" s="15">
        <v>0</v>
      </c>
      <c r="AF11" s="15">
        <v>0</v>
      </c>
      <c r="AG11" s="15">
        <v>0</v>
      </c>
      <c r="AH11" s="15">
        <v>1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13</v>
      </c>
      <c r="BA11" s="14">
        <f t="shared" si="9"/>
        <v>9</v>
      </c>
      <c r="BB11" s="14">
        <f t="shared" si="10"/>
        <v>9</v>
      </c>
      <c r="BC11" s="17">
        <v>23.5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4</v>
      </c>
      <c r="BK11" s="16">
        <v>0</v>
      </c>
      <c r="BL11" s="13">
        <v>0</v>
      </c>
      <c r="BM11" s="14">
        <v>0</v>
      </c>
      <c r="BN11" s="14">
        <v>4</v>
      </c>
      <c r="BO11" s="14">
        <v>0</v>
      </c>
      <c r="BP11" s="13">
        <v>0</v>
      </c>
    </row>
    <row r="12" spans="1:68" ht="15">
      <c r="A12" s="12">
        <v>7</v>
      </c>
      <c r="B12" s="12" t="s">
        <v>154</v>
      </c>
      <c r="C12" s="12" t="s">
        <v>155</v>
      </c>
      <c r="D12" s="12" t="s">
        <v>156</v>
      </c>
      <c r="E12" s="12" t="s">
        <v>157</v>
      </c>
      <c r="F12" s="12" t="s">
        <v>135</v>
      </c>
      <c r="G12" s="12" t="s">
        <v>136</v>
      </c>
      <c r="H12" s="13">
        <f t="shared" si="0"/>
        <v>12.625</v>
      </c>
      <c r="I12" s="14">
        <f t="shared" si="1"/>
        <v>1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0</v>
      </c>
      <c r="U12" s="15"/>
      <c r="V12" s="15"/>
      <c r="W12" s="16"/>
      <c r="X12" s="16"/>
      <c r="Y12" s="15"/>
      <c r="Z12" s="16"/>
      <c r="AA12" s="15"/>
      <c r="AB12" s="16"/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 t="shared" si="7"/>
        <v>0</v>
      </c>
      <c r="AW12" s="16"/>
      <c r="AX12" s="17"/>
      <c r="AY12" s="16"/>
      <c r="AZ12" s="13">
        <f t="shared" si="8"/>
        <v>11.625</v>
      </c>
      <c r="BA12" s="14">
        <f t="shared" si="9"/>
        <v>9</v>
      </c>
      <c r="BB12" s="14">
        <f t="shared" si="10"/>
        <v>9</v>
      </c>
      <c r="BC12" s="17">
        <v>13.5</v>
      </c>
      <c r="BD12" s="14">
        <v>0</v>
      </c>
      <c r="BE12" s="16"/>
      <c r="BF12" s="15">
        <f t="shared" si="11"/>
        <v>0</v>
      </c>
      <c r="BG12" s="15"/>
      <c r="BH12" s="15"/>
      <c r="BI12" s="16">
        <v>0</v>
      </c>
      <c r="BJ12" s="13">
        <v>2.625</v>
      </c>
      <c r="BK12" s="16">
        <v>0</v>
      </c>
      <c r="BL12" s="13">
        <v>0</v>
      </c>
      <c r="BM12" s="14">
        <v>0</v>
      </c>
      <c r="BN12" s="14">
        <v>2.625</v>
      </c>
      <c r="BO12" s="14">
        <v>0</v>
      </c>
      <c r="BP12" s="13">
        <v>0</v>
      </c>
    </row>
    <row r="13" spans="1:68" ht="15">
      <c r="A13" s="12">
        <v>8</v>
      </c>
      <c r="B13" s="12" t="s">
        <v>158</v>
      </c>
      <c r="C13" s="12" t="s">
        <v>159</v>
      </c>
      <c r="D13" s="12" t="s">
        <v>160</v>
      </c>
      <c r="E13" s="12" t="s">
        <v>157</v>
      </c>
      <c r="F13" s="12" t="s">
        <v>135</v>
      </c>
      <c r="G13" s="12" t="s">
        <v>136</v>
      </c>
      <c r="H13" s="13">
        <f t="shared" si="0"/>
        <v>19.575</v>
      </c>
      <c r="I13" s="14">
        <f t="shared" si="1"/>
        <v>7</v>
      </c>
      <c r="J13" s="15">
        <f t="shared" si="2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12.575</v>
      </c>
      <c r="BA13" s="14">
        <f t="shared" si="9"/>
        <v>9.7</v>
      </c>
      <c r="BB13" s="14">
        <f t="shared" si="10"/>
        <v>9</v>
      </c>
      <c r="BC13" s="17">
        <v>10.25</v>
      </c>
      <c r="BD13" s="14">
        <v>0.375</v>
      </c>
      <c r="BE13" s="16">
        <v>0.7</v>
      </c>
      <c r="BF13" s="15">
        <f t="shared" si="11"/>
        <v>0</v>
      </c>
      <c r="BG13" s="15">
        <v>0</v>
      </c>
      <c r="BH13" s="15">
        <v>0</v>
      </c>
      <c r="BI13" s="16">
        <v>0</v>
      </c>
      <c r="BJ13" s="13">
        <v>2.875</v>
      </c>
      <c r="BK13" s="16">
        <v>0</v>
      </c>
      <c r="BL13" s="13">
        <v>0</v>
      </c>
      <c r="BM13" s="14">
        <v>0.75</v>
      </c>
      <c r="BN13" s="14">
        <v>1.25</v>
      </c>
      <c r="BO13" s="14">
        <v>0.375</v>
      </c>
      <c r="BP13" s="13">
        <v>0.5</v>
      </c>
    </row>
    <row r="14" spans="1:68" ht="15">
      <c r="A14" s="12">
        <v>9</v>
      </c>
      <c r="B14" s="12" t="s">
        <v>161</v>
      </c>
      <c r="C14" s="12" t="s">
        <v>162</v>
      </c>
      <c r="D14" s="19" t="s">
        <v>414</v>
      </c>
      <c r="E14" s="12" t="s">
        <v>157</v>
      </c>
      <c r="F14" s="12" t="s">
        <v>135</v>
      </c>
      <c r="G14" s="12" t="s">
        <v>136</v>
      </c>
      <c r="H14" s="13">
        <f t="shared" si="0"/>
        <v>25.4</v>
      </c>
      <c r="I14" s="14">
        <f t="shared" si="1"/>
        <v>6.5</v>
      </c>
      <c r="J14" s="15">
        <f t="shared" si="2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 t="shared" si="3"/>
        <v>1</v>
      </c>
      <c r="U14" s="15">
        <v>0</v>
      </c>
      <c r="V14" s="15">
        <v>0</v>
      </c>
      <c r="W14" s="16">
        <v>0</v>
      </c>
      <c r="X14" s="16">
        <v>0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3.5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0.5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2</v>
      </c>
      <c r="AZ14" s="13">
        <f t="shared" si="8"/>
        <v>18.9</v>
      </c>
      <c r="BA14" s="14">
        <f t="shared" si="9"/>
        <v>12.9</v>
      </c>
      <c r="BB14" s="14">
        <f t="shared" si="10"/>
        <v>9</v>
      </c>
      <c r="BC14" s="17">
        <v>16.5</v>
      </c>
      <c r="BD14" s="14">
        <v>0</v>
      </c>
      <c r="BE14" s="16">
        <v>1.9</v>
      </c>
      <c r="BF14" s="15">
        <f t="shared" si="11"/>
        <v>2</v>
      </c>
      <c r="BG14" s="15">
        <v>0</v>
      </c>
      <c r="BH14" s="15">
        <v>2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ht="15">
      <c r="A15" s="12">
        <v>10</v>
      </c>
      <c r="B15" s="12" t="s">
        <v>163</v>
      </c>
      <c r="C15" s="12" t="s">
        <v>164</v>
      </c>
      <c r="D15" s="12" t="s">
        <v>165</v>
      </c>
      <c r="E15" s="12" t="s">
        <v>166</v>
      </c>
      <c r="F15" s="12" t="s">
        <v>135</v>
      </c>
      <c r="G15" s="12" t="s">
        <v>136</v>
      </c>
      <c r="H15" s="13">
        <f t="shared" si="0"/>
        <v>25.375</v>
      </c>
      <c r="I15" s="14">
        <f t="shared" si="1"/>
        <v>19</v>
      </c>
      <c r="J15" s="15">
        <f t="shared" si="2"/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</v>
      </c>
      <c r="U15" s="15">
        <v>0</v>
      </c>
      <c r="V15" s="15">
        <v>0</v>
      </c>
      <c r="W15" s="16">
        <v>1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3.5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0.5</v>
      </c>
      <c r="AJ15" s="14">
        <f t="shared" si="5"/>
        <v>3.5</v>
      </c>
      <c r="AK15" s="14">
        <f t="shared" si="6"/>
        <v>2.5</v>
      </c>
      <c r="AL15" s="15">
        <v>0</v>
      </c>
      <c r="AM15" s="16">
        <v>0</v>
      </c>
      <c r="AN15" s="17">
        <v>0</v>
      </c>
      <c r="AO15" s="14">
        <v>0</v>
      </c>
      <c r="AP15" s="17">
        <v>0.25</v>
      </c>
      <c r="AQ15" s="14">
        <v>1.25</v>
      </c>
      <c r="AR15" s="17">
        <v>0</v>
      </c>
      <c r="AS15" s="15">
        <v>1</v>
      </c>
      <c r="AT15" s="14">
        <v>0</v>
      </c>
      <c r="AU15" s="17">
        <v>0</v>
      </c>
      <c r="AV15" s="17">
        <f t="shared" si="7"/>
        <v>1</v>
      </c>
      <c r="AW15" s="16">
        <v>1</v>
      </c>
      <c r="AX15" s="17">
        <v>0</v>
      </c>
      <c r="AY15" s="16">
        <v>0</v>
      </c>
      <c r="AZ15" s="13">
        <f t="shared" si="8"/>
        <v>6.375</v>
      </c>
      <c r="BA15" s="14">
        <f t="shared" si="9"/>
        <v>4.5</v>
      </c>
      <c r="BB15" s="14">
        <f t="shared" si="10"/>
        <v>1.5</v>
      </c>
      <c r="BC15" s="17">
        <v>1.5</v>
      </c>
      <c r="BD15" s="14">
        <v>0</v>
      </c>
      <c r="BE15" s="16">
        <v>1</v>
      </c>
      <c r="BF15" s="15">
        <f t="shared" si="11"/>
        <v>2</v>
      </c>
      <c r="BG15" s="15">
        <v>2</v>
      </c>
      <c r="BH15" s="15">
        <v>0</v>
      </c>
      <c r="BI15" s="16">
        <v>0</v>
      </c>
      <c r="BJ15" s="13">
        <v>1.875</v>
      </c>
      <c r="BK15" s="16">
        <v>0</v>
      </c>
      <c r="BL15" s="13">
        <v>0</v>
      </c>
      <c r="BM15" s="14">
        <v>0</v>
      </c>
      <c r="BN15" s="14">
        <v>0</v>
      </c>
      <c r="BO15" s="14">
        <v>1.875</v>
      </c>
      <c r="BP15" s="13">
        <v>0</v>
      </c>
    </row>
    <row r="16" spans="1:68" ht="15">
      <c r="A16" s="12">
        <v>11</v>
      </c>
      <c r="B16" s="12" t="s">
        <v>167</v>
      </c>
      <c r="C16" s="12" t="s">
        <v>168</v>
      </c>
      <c r="D16" s="12" t="s">
        <v>169</v>
      </c>
      <c r="E16" s="12" t="s">
        <v>150</v>
      </c>
      <c r="F16" s="12" t="s">
        <v>135</v>
      </c>
      <c r="G16" s="12" t="s">
        <v>136</v>
      </c>
      <c r="H16" s="13">
        <f t="shared" si="0"/>
        <v>21.75</v>
      </c>
      <c r="I16" s="14">
        <f t="shared" si="1"/>
        <v>9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2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2.5</v>
      </c>
      <c r="AD16" s="15">
        <v>0</v>
      </c>
      <c r="AE16" s="15">
        <v>2</v>
      </c>
      <c r="AF16" s="15">
        <v>0</v>
      </c>
      <c r="AG16" s="15">
        <v>0</v>
      </c>
      <c r="AH16" s="15">
        <v>0</v>
      </c>
      <c r="AI16" s="16">
        <v>0.5</v>
      </c>
      <c r="AJ16" s="14">
        <f t="shared" si="5"/>
        <v>0.5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</v>
      </c>
      <c r="AX16" s="17">
        <v>0.5</v>
      </c>
      <c r="AY16" s="16">
        <v>0</v>
      </c>
      <c r="AZ16" s="13">
        <f t="shared" si="8"/>
        <v>12.75</v>
      </c>
      <c r="BA16" s="14">
        <f t="shared" si="9"/>
        <v>9</v>
      </c>
      <c r="BB16" s="14">
        <f t="shared" si="10"/>
        <v>9</v>
      </c>
      <c r="BC16" s="17">
        <v>13.5</v>
      </c>
      <c r="BD16" s="14">
        <v>0</v>
      </c>
      <c r="BE16" s="16">
        <v>0</v>
      </c>
      <c r="BF16" s="15">
        <f t="shared" si="11"/>
        <v>0</v>
      </c>
      <c r="BG16" s="15">
        <v>0</v>
      </c>
      <c r="BH16" s="15">
        <v>0</v>
      </c>
      <c r="BI16" s="16">
        <v>0</v>
      </c>
      <c r="BJ16" s="13">
        <v>3.75</v>
      </c>
      <c r="BK16" s="16">
        <v>0</v>
      </c>
      <c r="BL16" s="13">
        <v>0</v>
      </c>
      <c r="BM16" s="14">
        <v>1.875</v>
      </c>
      <c r="BN16" s="14">
        <v>1.875</v>
      </c>
      <c r="BO16" s="14">
        <v>0</v>
      </c>
      <c r="BP16" s="13">
        <v>0</v>
      </c>
    </row>
    <row r="17" spans="1:68" ht="15">
      <c r="A17" s="12">
        <v>12</v>
      </c>
      <c r="B17" s="12" t="s">
        <v>170</v>
      </c>
      <c r="C17" s="12" t="s">
        <v>171</v>
      </c>
      <c r="D17" s="12" t="s">
        <v>172</v>
      </c>
      <c r="E17" s="12" t="s">
        <v>146</v>
      </c>
      <c r="F17" s="12" t="s">
        <v>135</v>
      </c>
      <c r="G17" s="12" t="s">
        <v>136</v>
      </c>
      <c r="H17" s="13">
        <f t="shared" si="0"/>
        <v>15.7625</v>
      </c>
      <c r="I17" s="14">
        <f t="shared" si="1"/>
        <v>4.2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0.2</v>
      </c>
      <c r="U17" s="15">
        <v>0</v>
      </c>
      <c r="V17" s="15">
        <v>0</v>
      </c>
      <c r="W17" s="16">
        <v>0.2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11.5625</v>
      </c>
      <c r="BA17" s="14">
        <f t="shared" si="9"/>
        <v>10</v>
      </c>
      <c r="BB17" s="14">
        <f t="shared" si="10"/>
        <v>9</v>
      </c>
      <c r="BC17" s="17">
        <v>9.25</v>
      </c>
      <c r="BD17" s="14">
        <v>0</v>
      </c>
      <c r="BE17" s="16">
        <v>0</v>
      </c>
      <c r="BF17" s="15">
        <f t="shared" si="11"/>
        <v>1</v>
      </c>
      <c r="BG17" s="15">
        <v>0</v>
      </c>
      <c r="BH17" s="15">
        <v>1</v>
      </c>
      <c r="BI17" s="16">
        <v>0</v>
      </c>
      <c r="BJ17" s="13">
        <v>1.5625</v>
      </c>
      <c r="BK17" s="16">
        <v>0</v>
      </c>
      <c r="BL17" s="13">
        <v>0</v>
      </c>
      <c r="BM17" s="14">
        <v>0</v>
      </c>
      <c r="BN17" s="14">
        <v>0.125</v>
      </c>
      <c r="BO17" s="14">
        <v>0</v>
      </c>
      <c r="BP17" s="13">
        <v>1.4375</v>
      </c>
    </row>
    <row r="18" spans="1:68" ht="15">
      <c r="A18" s="12">
        <v>13</v>
      </c>
      <c r="B18" s="12" t="s">
        <v>173</v>
      </c>
      <c r="C18" s="12" t="s">
        <v>174</v>
      </c>
      <c r="D18" s="12" t="s">
        <v>175</v>
      </c>
      <c r="E18" s="12" t="s">
        <v>176</v>
      </c>
      <c r="F18" s="12" t="s">
        <v>135</v>
      </c>
      <c r="G18" s="12" t="s">
        <v>136</v>
      </c>
      <c r="H18" s="13">
        <f t="shared" si="0"/>
        <v>23.45</v>
      </c>
      <c r="I18" s="14">
        <f t="shared" si="1"/>
        <v>7.45</v>
      </c>
      <c r="J18" s="15">
        <f t="shared" si="2"/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2.2</v>
      </c>
      <c r="U18" s="15">
        <v>0</v>
      </c>
      <c r="V18" s="15">
        <v>0</v>
      </c>
      <c r="W18" s="16">
        <v>1</v>
      </c>
      <c r="X18" s="16">
        <v>0.2</v>
      </c>
      <c r="Y18" s="15">
        <v>1</v>
      </c>
      <c r="Z18" s="16">
        <v>0</v>
      </c>
      <c r="AA18" s="15">
        <v>0</v>
      </c>
      <c r="AB18" s="16">
        <v>0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0.25</v>
      </c>
      <c r="AK18" s="14">
        <f t="shared" si="6"/>
        <v>0.25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16</v>
      </c>
      <c r="BA18" s="14">
        <f t="shared" si="9"/>
        <v>10</v>
      </c>
      <c r="BB18" s="14">
        <f t="shared" si="10"/>
        <v>9</v>
      </c>
      <c r="BC18" s="17">
        <v>19.25</v>
      </c>
      <c r="BD18" s="14">
        <v>0</v>
      </c>
      <c r="BE18" s="16">
        <v>0</v>
      </c>
      <c r="BF18" s="15">
        <f t="shared" si="11"/>
        <v>1</v>
      </c>
      <c r="BG18" s="15">
        <v>1</v>
      </c>
      <c r="BH18" s="15">
        <v>0</v>
      </c>
      <c r="BI18" s="16">
        <v>0</v>
      </c>
      <c r="BJ18" s="13">
        <v>6</v>
      </c>
      <c r="BK18" s="16">
        <v>0</v>
      </c>
      <c r="BL18" s="13">
        <v>0</v>
      </c>
      <c r="BM18" s="14">
        <v>4.25</v>
      </c>
      <c r="BN18" s="14">
        <v>1.75</v>
      </c>
      <c r="BO18" s="14">
        <v>0</v>
      </c>
      <c r="BP18" s="13">
        <v>0</v>
      </c>
    </row>
    <row r="19" spans="1:68" ht="15">
      <c r="A19" s="12">
        <v>14</v>
      </c>
      <c r="B19" s="12" t="s">
        <v>177</v>
      </c>
      <c r="C19" s="12" t="s">
        <v>178</v>
      </c>
      <c r="D19" s="12" t="s">
        <v>179</v>
      </c>
      <c r="E19" s="12" t="s">
        <v>146</v>
      </c>
      <c r="F19" s="12" t="s">
        <v>135</v>
      </c>
      <c r="G19" s="12" t="s">
        <v>136</v>
      </c>
      <c r="H19" s="13">
        <f t="shared" si="0"/>
        <v>33.25</v>
      </c>
      <c r="I19" s="14">
        <f t="shared" si="1"/>
        <v>16.5</v>
      </c>
      <c r="J19" s="15">
        <f t="shared" si="2"/>
        <v>13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2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0.5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0.5</v>
      </c>
      <c r="AW19" s="16">
        <v>0</v>
      </c>
      <c r="AX19" s="17">
        <v>0.5</v>
      </c>
      <c r="AY19" s="16">
        <v>0</v>
      </c>
      <c r="AZ19" s="13">
        <f t="shared" si="8"/>
        <v>16.75</v>
      </c>
      <c r="BA19" s="14">
        <f t="shared" si="9"/>
        <v>9</v>
      </c>
      <c r="BB19" s="14">
        <f t="shared" si="10"/>
        <v>9</v>
      </c>
      <c r="BC19" s="17">
        <v>13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7.75</v>
      </c>
      <c r="BK19" s="16">
        <v>0</v>
      </c>
      <c r="BL19" s="13">
        <v>0</v>
      </c>
      <c r="BM19" s="14">
        <v>6</v>
      </c>
      <c r="BN19" s="14">
        <v>0</v>
      </c>
      <c r="BO19" s="14">
        <v>1.75</v>
      </c>
      <c r="BP19" s="13">
        <v>0</v>
      </c>
    </row>
    <row r="20" spans="1:68" ht="15">
      <c r="A20" s="12">
        <v>15</v>
      </c>
      <c r="B20" s="12" t="s">
        <v>180</v>
      </c>
      <c r="C20" s="12" t="s">
        <v>181</v>
      </c>
      <c r="D20" s="12" t="s">
        <v>182</v>
      </c>
      <c r="E20" s="12" t="s">
        <v>183</v>
      </c>
      <c r="F20" s="12" t="s">
        <v>135</v>
      </c>
      <c r="G20" s="12" t="s">
        <v>136</v>
      </c>
      <c r="H20" s="13">
        <f t="shared" si="0"/>
        <v>17</v>
      </c>
      <c r="I20" s="14">
        <f t="shared" si="1"/>
        <v>2</v>
      </c>
      <c r="J20" s="15">
        <f t="shared" si="2"/>
        <v>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6">
        <f t="shared" si="3"/>
        <v>0</v>
      </c>
      <c r="U20" s="15"/>
      <c r="V20" s="15"/>
      <c r="W20" s="16"/>
      <c r="X20" s="16"/>
      <c r="Y20" s="15"/>
      <c r="Z20" s="16"/>
      <c r="AA20" s="15"/>
      <c r="AB20" s="16"/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15</v>
      </c>
      <c r="BA20" s="14">
        <f t="shared" si="9"/>
        <v>9</v>
      </c>
      <c r="BB20" s="14">
        <f t="shared" si="10"/>
        <v>9</v>
      </c>
      <c r="BC20" s="17">
        <v>27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6</v>
      </c>
      <c r="BK20" s="16">
        <v>0</v>
      </c>
      <c r="BL20" s="13">
        <v>0</v>
      </c>
      <c r="BM20" s="14">
        <v>4.125</v>
      </c>
      <c r="BN20" s="14">
        <v>1.875</v>
      </c>
      <c r="BO20" s="14">
        <v>0</v>
      </c>
      <c r="BP20" s="13">
        <v>0</v>
      </c>
    </row>
    <row r="21" spans="1:68" ht="15">
      <c r="A21" s="12">
        <v>16</v>
      </c>
      <c r="B21" s="12" t="s">
        <v>184</v>
      </c>
      <c r="C21" s="12" t="s">
        <v>185</v>
      </c>
      <c r="D21" s="12" t="s">
        <v>186</v>
      </c>
      <c r="E21" s="12" t="s">
        <v>187</v>
      </c>
      <c r="F21" s="12" t="s">
        <v>135</v>
      </c>
      <c r="G21" s="12" t="s">
        <v>136</v>
      </c>
      <c r="H21" s="13">
        <f t="shared" si="0"/>
        <v>21.525</v>
      </c>
      <c r="I21" s="14">
        <f t="shared" si="1"/>
        <v>12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 t="shared" si="5"/>
        <v>0.5</v>
      </c>
      <c r="AK21" s="14">
        <f t="shared" si="6"/>
        <v>0.5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9.525</v>
      </c>
      <c r="BA21" s="14">
        <f t="shared" si="9"/>
        <v>6.65</v>
      </c>
      <c r="BB21" s="14">
        <f t="shared" si="10"/>
        <v>6.25</v>
      </c>
      <c r="BC21" s="17">
        <v>6.25</v>
      </c>
      <c r="BD21" s="14">
        <v>0</v>
      </c>
      <c r="BE21" s="16">
        <v>0.4</v>
      </c>
      <c r="BF21" s="15">
        <f t="shared" si="11"/>
        <v>0</v>
      </c>
      <c r="BG21" s="15">
        <v>0</v>
      </c>
      <c r="BH21" s="15">
        <v>0</v>
      </c>
      <c r="BI21" s="16">
        <v>0</v>
      </c>
      <c r="BJ21" s="13">
        <v>2.875</v>
      </c>
      <c r="BK21" s="16">
        <v>0</v>
      </c>
      <c r="BL21" s="13">
        <v>0</v>
      </c>
      <c r="BM21" s="14">
        <v>0</v>
      </c>
      <c r="BN21" s="14">
        <v>2.625</v>
      </c>
      <c r="BO21" s="14">
        <v>0</v>
      </c>
      <c r="BP21" s="13">
        <v>0.25</v>
      </c>
    </row>
    <row r="22" spans="1:68" ht="15">
      <c r="A22" s="12">
        <v>17</v>
      </c>
      <c r="B22" s="12" t="s">
        <v>188</v>
      </c>
      <c r="C22" s="12" t="s">
        <v>189</v>
      </c>
      <c r="D22" s="12" t="s">
        <v>190</v>
      </c>
      <c r="E22" s="12" t="s">
        <v>191</v>
      </c>
      <c r="F22" s="12" t="s">
        <v>135</v>
      </c>
      <c r="G22" s="12" t="s">
        <v>136</v>
      </c>
      <c r="H22" s="13">
        <f t="shared" si="0"/>
        <v>25.8875</v>
      </c>
      <c r="I22" s="14">
        <f t="shared" si="1"/>
        <v>8.575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3.5</v>
      </c>
      <c r="U22" s="15">
        <v>0</v>
      </c>
      <c r="V22" s="15">
        <v>0</v>
      </c>
      <c r="W22" s="16">
        <v>1</v>
      </c>
      <c r="X22" s="16">
        <v>0</v>
      </c>
      <c r="Y22" s="15">
        <v>1</v>
      </c>
      <c r="Z22" s="16">
        <v>0</v>
      </c>
      <c r="AA22" s="15">
        <v>1</v>
      </c>
      <c r="AB22" s="16">
        <v>0.5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1.075</v>
      </c>
      <c r="AK22" s="14">
        <f t="shared" si="6"/>
        <v>1.075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0.125</v>
      </c>
      <c r="AR22" s="17">
        <v>0.75</v>
      </c>
      <c r="AS22" s="15">
        <v>0</v>
      </c>
      <c r="AT22" s="14">
        <v>0</v>
      </c>
      <c r="AU22" s="17">
        <v>0.2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17.3125</v>
      </c>
      <c r="BA22" s="14">
        <f t="shared" si="9"/>
        <v>13</v>
      </c>
      <c r="BB22" s="14">
        <f t="shared" si="10"/>
        <v>9</v>
      </c>
      <c r="BC22" s="17">
        <v>23</v>
      </c>
      <c r="BD22" s="14">
        <v>0</v>
      </c>
      <c r="BE22" s="16">
        <v>2</v>
      </c>
      <c r="BF22" s="15">
        <f t="shared" si="11"/>
        <v>2</v>
      </c>
      <c r="BG22" s="15">
        <v>0</v>
      </c>
      <c r="BH22" s="15">
        <v>2</v>
      </c>
      <c r="BI22" s="16">
        <v>0</v>
      </c>
      <c r="BJ22" s="13">
        <v>4.3125</v>
      </c>
      <c r="BK22" s="16">
        <v>0</v>
      </c>
      <c r="BL22" s="13">
        <v>0</v>
      </c>
      <c r="BM22" s="14">
        <v>0</v>
      </c>
      <c r="BN22" s="14">
        <v>3.875</v>
      </c>
      <c r="BO22" s="14">
        <v>0</v>
      </c>
      <c r="BP22" s="13">
        <v>0.4375</v>
      </c>
    </row>
    <row r="23" spans="1:68" ht="15">
      <c r="A23" s="12">
        <v>18</v>
      </c>
      <c r="B23" s="12" t="s">
        <v>192</v>
      </c>
      <c r="C23" s="12" t="s">
        <v>193</v>
      </c>
      <c r="D23" s="19" t="s">
        <v>410</v>
      </c>
      <c r="E23" s="12" t="s">
        <v>187</v>
      </c>
      <c r="F23" s="12" t="s">
        <v>135</v>
      </c>
      <c r="G23" s="12" t="s">
        <v>136</v>
      </c>
      <c r="H23" s="13">
        <f t="shared" si="0"/>
        <v>16</v>
      </c>
      <c r="I23" s="14">
        <f t="shared" si="1"/>
        <v>1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1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 t="shared" si="7"/>
        <v>0</v>
      </c>
      <c r="AW23" s="16"/>
      <c r="AX23" s="17"/>
      <c r="AY23" s="16"/>
      <c r="AZ23" s="13">
        <f t="shared" si="8"/>
        <v>15</v>
      </c>
      <c r="BA23" s="14">
        <f t="shared" si="9"/>
        <v>9</v>
      </c>
      <c r="BB23" s="14">
        <f t="shared" si="10"/>
        <v>9</v>
      </c>
      <c r="BC23" s="17">
        <v>15.25</v>
      </c>
      <c r="BD23" s="14">
        <v>0</v>
      </c>
      <c r="BE23" s="16"/>
      <c r="BF23" s="15">
        <f t="shared" si="11"/>
        <v>0</v>
      </c>
      <c r="BG23" s="15"/>
      <c r="BH23" s="15"/>
      <c r="BI23" s="16">
        <v>0</v>
      </c>
      <c r="BJ23" s="13">
        <v>6</v>
      </c>
      <c r="BK23" s="16">
        <v>0</v>
      </c>
      <c r="BL23" s="13">
        <v>0</v>
      </c>
      <c r="BM23" s="14">
        <v>4.625</v>
      </c>
      <c r="BN23" s="14">
        <v>1.375</v>
      </c>
      <c r="BO23" s="14">
        <v>0</v>
      </c>
      <c r="BP23" s="13">
        <v>0</v>
      </c>
    </row>
    <row r="24" spans="1:68" ht="15">
      <c r="A24" s="12">
        <v>19</v>
      </c>
      <c r="B24" s="12" t="s">
        <v>194</v>
      </c>
      <c r="C24" s="12" t="s">
        <v>195</v>
      </c>
      <c r="D24" s="12" t="s">
        <v>196</v>
      </c>
      <c r="E24" s="12" t="s">
        <v>197</v>
      </c>
      <c r="F24" s="12" t="s">
        <v>135</v>
      </c>
      <c r="G24" s="12" t="s">
        <v>136</v>
      </c>
      <c r="H24" s="13">
        <f t="shared" si="0"/>
        <v>20.75</v>
      </c>
      <c r="I24" s="14">
        <f t="shared" si="1"/>
        <v>11.5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0.5</v>
      </c>
      <c r="U24" s="15">
        <v>0</v>
      </c>
      <c r="V24" s="15">
        <v>0</v>
      </c>
      <c r="W24" s="16">
        <v>0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4</v>
      </c>
      <c r="AD24" s="15">
        <v>3</v>
      </c>
      <c r="AE24" s="15">
        <v>0</v>
      </c>
      <c r="AF24" s="15">
        <v>0</v>
      </c>
      <c r="AG24" s="15">
        <v>0</v>
      </c>
      <c r="AH24" s="15">
        <v>1</v>
      </c>
      <c r="AI24" s="16">
        <v>0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9.25</v>
      </c>
      <c r="BA24" s="14">
        <f t="shared" si="9"/>
        <v>9.25</v>
      </c>
      <c r="BB24" s="14">
        <f t="shared" si="10"/>
        <v>8.25</v>
      </c>
      <c r="BC24" s="17">
        <v>8.25</v>
      </c>
      <c r="BD24" s="14">
        <v>0</v>
      </c>
      <c r="BE24" s="16">
        <v>0</v>
      </c>
      <c r="BF24" s="15">
        <f t="shared" si="11"/>
        <v>1</v>
      </c>
      <c r="BG24" s="15">
        <v>0</v>
      </c>
      <c r="BH24" s="15">
        <v>1</v>
      </c>
      <c r="BI24" s="16">
        <v>0</v>
      </c>
      <c r="BJ24" s="13">
        <v>0</v>
      </c>
      <c r="BK24" s="16">
        <v>0</v>
      </c>
      <c r="BL24" s="13">
        <v>0</v>
      </c>
      <c r="BM24" s="14">
        <v>0</v>
      </c>
      <c r="BN24" s="14">
        <v>0</v>
      </c>
      <c r="BO24" s="14">
        <v>0</v>
      </c>
      <c r="BP24" s="13">
        <v>0</v>
      </c>
    </row>
    <row r="25" spans="1:68" ht="15">
      <c r="A25" s="12">
        <v>20</v>
      </c>
      <c r="B25" s="12" t="s">
        <v>198</v>
      </c>
      <c r="C25" s="12" t="s">
        <v>199</v>
      </c>
      <c r="D25" s="19" t="s">
        <v>415</v>
      </c>
      <c r="E25" s="12" t="s">
        <v>187</v>
      </c>
      <c r="F25" s="12" t="s">
        <v>135</v>
      </c>
      <c r="G25" s="12" t="s">
        <v>136</v>
      </c>
      <c r="H25" s="13">
        <f t="shared" si="0"/>
        <v>22.05</v>
      </c>
      <c r="I25" s="14">
        <f t="shared" si="1"/>
        <v>9.8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2.8</v>
      </c>
      <c r="U25" s="15">
        <v>0</v>
      </c>
      <c r="V25" s="15">
        <v>1</v>
      </c>
      <c r="W25" s="16">
        <v>0.8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12.25</v>
      </c>
      <c r="BA25" s="14">
        <f t="shared" si="9"/>
        <v>9</v>
      </c>
      <c r="BB25" s="14">
        <f t="shared" si="10"/>
        <v>9</v>
      </c>
      <c r="BC25" s="17">
        <v>11.25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3.25</v>
      </c>
      <c r="BK25" s="16">
        <v>0</v>
      </c>
      <c r="BL25" s="13">
        <v>0</v>
      </c>
      <c r="BM25" s="14">
        <v>3</v>
      </c>
      <c r="BN25" s="14">
        <v>0</v>
      </c>
      <c r="BO25" s="14">
        <v>0</v>
      </c>
      <c r="BP25" s="13">
        <v>0.25</v>
      </c>
    </row>
    <row r="26" spans="1:68" ht="15">
      <c r="A26" s="12">
        <v>21</v>
      </c>
      <c r="B26" s="12" t="s">
        <v>200</v>
      </c>
      <c r="C26" s="12" t="s">
        <v>201</v>
      </c>
      <c r="D26" s="19" t="s">
        <v>411</v>
      </c>
      <c r="E26" s="12" t="s">
        <v>202</v>
      </c>
      <c r="F26" s="12" t="s">
        <v>135</v>
      </c>
      <c r="G26" s="12" t="s">
        <v>136</v>
      </c>
      <c r="H26" s="13">
        <f t="shared" si="0"/>
        <v>34.5</v>
      </c>
      <c r="I26" s="14">
        <f t="shared" si="1"/>
        <v>15.5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3.5</v>
      </c>
      <c r="U26" s="15">
        <v>0</v>
      </c>
      <c r="V26" s="15">
        <v>1</v>
      </c>
      <c r="W26" s="16">
        <v>1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2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</v>
      </c>
      <c r="AJ26" s="14">
        <f t="shared" si="5"/>
        <v>3</v>
      </c>
      <c r="AK26" s="14">
        <f t="shared" si="6"/>
        <v>3</v>
      </c>
      <c r="AL26" s="15">
        <v>0</v>
      </c>
      <c r="AM26" s="16">
        <v>3</v>
      </c>
      <c r="AN26" s="17">
        <v>0</v>
      </c>
      <c r="AO26" s="14">
        <v>0</v>
      </c>
      <c r="AP26" s="17">
        <v>0.5</v>
      </c>
      <c r="AQ26" s="14">
        <v>0.25</v>
      </c>
      <c r="AR26" s="17">
        <v>0</v>
      </c>
      <c r="AS26" s="15">
        <v>1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19</v>
      </c>
      <c r="BA26" s="14">
        <f t="shared" si="9"/>
        <v>13</v>
      </c>
      <c r="BB26" s="14">
        <f t="shared" si="10"/>
        <v>9</v>
      </c>
      <c r="BC26" s="17">
        <v>9.75</v>
      </c>
      <c r="BD26" s="14">
        <v>0</v>
      </c>
      <c r="BE26" s="16">
        <v>0</v>
      </c>
      <c r="BF26" s="15">
        <f t="shared" si="11"/>
        <v>4</v>
      </c>
      <c r="BG26" s="15">
        <v>2</v>
      </c>
      <c r="BH26" s="15">
        <v>3</v>
      </c>
      <c r="BI26" s="16">
        <v>0</v>
      </c>
      <c r="BJ26" s="13">
        <v>6</v>
      </c>
      <c r="BK26" s="16">
        <v>0</v>
      </c>
      <c r="BL26" s="13">
        <v>0</v>
      </c>
      <c r="BM26" s="14">
        <v>4.25</v>
      </c>
      <c r="BN26" s="14">
        <v>1.75</v>
      </c>
      <c r="BO26" s="14">
        <v>0</v>
      </c>
      <c r="BP26" s="13">
        <v>0</v>
      </c>
    </row>
    <row r="27" spans="1:68" ht="15">
      <c r="A27" s="12">
        <v>22</v>
      </c>
      <c r="B27" s="12" t="s">
        <v>203</v>
      </c>
      <c r="C27" s="12" t="s">
        <v>204</v>
      </c>
      <c r="D27" s="12" t="s">
        <v>205</v>
      </c>
      <c r="E27" s="12" t="s">
        <v>183</v>
      </c>
      <c r="F27" s="12" t="s">
        <v>135</v>
      </c>
      <c r="G27" s="12" t="s">
        <v>136</v>
      </c>
      <c r="H27" s="13">
        <f t="shared" si="0"/>
        <v>20.2</v>
      </c>
      <c r="I27" s="14">
        <f t="shared" si="1"/>
        <v>3</v>
      </c>
      <c r="J27" s="15">
        <f t="shared" si="2"/>
        <v>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6">
        <f t="shared" si="3"/>
        <v>1</v>
      </c>
      <c r="U27" s="15">
        <v>0</v>
      </c>
      <c r="V27" s="15">
        <v>0</v>
      </c>
      <c r="W27" s="16">
        <v>1</v>
      </c>
      <c r="X27" s="16">
        <v>0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17.2</v>
      </c>
      <c r="BA27" s="14">
        <f t="shared" si="9"/>
        <v>10.2</v>
      </c>
      <c r="BB27" s="14">
        <f t="shared" si="10"/>
        <v>9</v>
      </c>
      <c r="BC27" s="17">
        <v>24.5</v>
      </c>
      <c r="BD27" s="14">
        <v>0</v>
      </c>
      <c r="BE27" s="16">
        <v>1.2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7</v>
      </c>
      <c r="BK27" s="16">
        <v>0</v>
      </c>
      <c r="BL27" s="13">
        <v>0</v>
      </c>
      <c r="BM27" s="14">
        <v>2</v>
      </c>
      <c r="BN27" s="14">
        <v>4</v>
      </c>
      <c r="BO27" s="14">
        <v>1</v>
      </c>
      <c r="BP27" s="13">
        <v>0</v>
      </c>
    </row>
    <row r="28" spans="1:68" ht="15">
      <c r="A28" s="12">
        <v>23</v>
      </c>
      <c r="B28" s="12" t="s">
        <v>206</v>
      </c>
      <c r="C28" s="12" t="s">
        <v>207</v>
      </c>
      <c r="D28" s="12" t="s">
        <v>208</v>
      </c>
      <c r="E28" s="12" t="s">
        <v>140</v>
      </c>
      <c r="F28" s="12" t="s">
        <v>135</v>
      </c>
      <c r="G28" s="12" t="s">
        <v>136</v>
      </c>
      <c r="H28" s="13">
        <f t="shared" si="0"/>
        <v>14.025</v>
      </c>
      <c r="I28" s="14">
        <f t="shared" si="1"/>
        <v>4.9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0.9</v>
      </c>
      <c r="U28" s="15">
        <v>0</v>
      </c>
      <c r="V28" s="15">
        <v>0</v>
      </c>
      <c r="W28" s="16">
        <v>0.9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9.125</v>
      </c>
      <c r="BA28" s="14">
        <f t="shared" si="9"/>
        <v>9</v>
      </c>
      <c r="BB28" s="14">
        <f t="shared" si="10"/>
        <v>9</v>
      </c>
      <c r="BC28" s="17">
        <v>12.25</v>
      </c>
      <c r="BD28" s="14">
        <v>0</v>
      </c>
      <c r="BE28" s="16">
        <v>0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0.125</v>
      </c>
      <c r="BK28" s="16">
        <v>0</v>
      </c>
      <c r="BL28" s="13">
        <v>0</v>
      </c>
      <c r="BM28" s="14">
        <v>0</v>
      </c>
      <c r="BN28" s="14">
        <v>0</v>
      </c>
      <c r="BO28" s="14">
        <v>0.125</v>
      </c>
      <c r="BP28" s="13">
        <v>0</v>
      </c>
    </row>
    <row r="29" spans="1:68" ht="15">
      <c r="A29" s="12">
        <v>24</v>
      </c>
      <c r="B29" s="12" t="s">
        <v>209</v>
      </c>
      <c r="C29" s="12" t="s">
        <v>210</v>
      </c>
      <c r="D29" s="12" t="s">
        <v>211</v>
      </c>
      <c r="E29" s="12" t="s">
        <v>150</v>
      </c>
      <c r="F29" s="12" t="s">
        <v>135</v>
      </c>
      <c r="G29" s="12" t="s">
        <v>136</v>
      </c>
      <c r="H29" s="13">
        <f t="shared" si="0"/>
        <v>25.75</v>
      </c>
      <c r="I29" s="14">
        <f t="shared" si="1"/>
        <v>7.75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2.2</v>
      </c>
      <c r="U29" s="15">
        <v>0</v>
      </c>
      <c r="V29" s="15">
        <v>0</v>
      </c>
      <c r="W29" s="16">
        <v>1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0.55</v>
      </c>
      <c r="AK29" s="14">
        <f t="shared" si="6"/>
        <v>0.3</v>
      </c>
      <c r="AL29" s="15">
        <v>0</v>
      </c>
      <c r="AM29" s="16">
        <v>0</v>
      </c>
      <c r="AN29" s="17">
        <v>0</v>
      </c>
      <c r="AO29" s="14">
        <v>0.25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0.05</v>
      </c>
      <c r="AV29" s="17">
        <f t="shared" si="7"/>
        <v>0.25</v>
      </c>
      <c r="AW29" s="16">
        <v>0</v>
      </c>
      <c r="AX29" s="17">
        <v>0.25</v>
      </c>
      <c r="AY29" s="16">
        <v>0</v>
      </c>
      <c r="AZ29" s="13">
        <f t="shared" si="8"/>
        <v>18</v>
      </c>
      <c r="BA29" s="14">
        <f t="shared" si="9"/>
        <v>12</v>
      </c>
      <c r="BB29" s="14">
        <f t="shared" si="10"/>
        <v>9</v>
      </c>
      <c r="BC29" s="17">
        <v>23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 ht="15">
      <c r="A30" s="12">
        <v>25</v>
      </c>
      <c r="B30" s="12" t="s">
        <v>212</v>
      </c>
      <c r="C30" s="12" t="s">
        <v>213</v>
      </c>
      <c r="D30" s="12" t="s">
        <v>214</v>
      </c>
      <c r="E30" s="12" t="s">
        <v>157</v>
      </c>
      <c r="F30" s="12" t="s">
        <v>135</v>
      </c>
      <c r="G30" s="12" t="s">
        <v>136</v>
      </c>
      <c r="H30" s="13">
        <f t="shared" si="0"/>
        <v>17</v>
      </c>
      <c r="I30" s="14">
        <f t="shared" si="1"/>
        <v>1.5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1.5</v>
      </c>
      <c r="U30" s="15">
        <v>0</v>
      </c>
      <c r="V30" s="15">
        <v>0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0</v>
      </c>
      <c r="AD30" s="15"/>
      <c r="AE30" s="15"/>
      <c r="AF30" s="15"/>
      <c r="AG30" s="15"/>
      <c r="AH30" s="15"/>
      <c r="AI30" s="16"/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15.5</v>
      </c>
      <c r="BA30" s="14">
        <f t="shared" si="9"/>
        <v>13</v>
      </c>
      <c r="BB30" s="14">
        <f t="shared" si="10"/>
        <v>9</v>
      </c>
      <c r="BC30" s="17">
        <v>13.5</v>
      </c>
      <c r="BD30" s="14">
        <v>0</v>
      </c>
      <c r="BE30" s="16">
        <v>1.2</v>
      </c>
      <c r="BF30" s="15">
        <f t="shared" si="11"/>
        <v>3</v>
      </c>
      <c r="BG30" s="15">
        <v>2</v>
      </c>
      <c r="BH30" s="15">
        <v>1</v>
      </c>
      <c r="BI30" s="16">
        <v>0</v>
      </c>
      <c r="BJ30" s="13">
        <v>2.5</v>
      </c>
      <c r="BK30" s="16">
        <v>0</v>
      </c>
      <c r="BL30" s="13">
        <v>0</v>
      </c>
      <c r="BM30" s="14">
        <v>0.75</v>
      </c>
      <c r="BN30" s="14">
        <v>1.75</v>
      </c>
      <c r="BO30" s="14">
        <v>0</v>
      </c>
      <c r="BP30" s="13">
        <v>0</v>
      </c>
    </row>
    <row r="31" spans="1:68" ht="15">
      <c r="A31" s="12">
        <v>26</v>
      </c>
      <c r="B31" s="12" t="s">
        <v>215</v>
      </c>
      <c r="C31" s="12" t="s">
        <v>216</v>
      </c>
      <c r="D31" s="12" t="s">
        <v>217</v>
      </c>
      <c r="E31" s="12" t="s">
        <v>191</v>
      </c>
      <c r="F31" s="12" t="s">
        <v>135</v>
      </c>
      <c r="G31" s="12" t="s">
        <v>136</v>
      </c>
      <c r="H31" s="13">
        <f t="shared" si="0"/>
        <v>23.375</v>
      </c>
      <c r="I31" s="14">
        <f t="shared" si="1"/>
        <v>8.25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1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1.5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0.5</v>
      </c>
      <c r="AJ31" s="14">
        <f t="shared" si="5"/>
        <v>1.75</v>
      </c>
      <c r="AK31" s="14">
        <f t="shared" si="6"/>
        <v>1.25</v>
      </c>
      <c r="AL31" s="15">
        <v>0</v>
      </c>
      <c r="AM31" s="16">
        <v>0</v>
      </c>
      <c r="AN31" s="17">
        <v>0.5</v>
      </c>
      <c r="AO31" s="14">
        <v>0</v>
      </c>
      <c r="AP31" s="17">
        <v>0.5</v>
      </c>
      <c r="AQ31" s="14">
        <v>0.25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0.5</v>
      </c>
      <c r="AW31" s="16">
        <v>0</v>
      </c>
      <c r="AX31" s="17">
        <v>0.5</v>
      </c>
      <c r="AY31" s="16">
        <v>0</v>
      </c>
      <c r="AZ31" s="13">
        <f t="shared" si="8"/>
        <v>15.125</v>
      </c>
      <c r="BA31" s="14">
        <f t="shared" si="9"/>
        <v>12</v>
      </c>
      <c r="BB31" s="14">
        <f t="shared" si="10"/>
        <v>9</v>
      </c>
      <c r="BC31" s="17">
        <v>13.75</v>
      </c>
      <c r="BD31" s="14">
        <v>0</v>
      </c>
      <c r="BE31" s="16">
        <v>0</v>
      </c>
      <c r="BF31" s="15">
        <f t="shared" si="11"/>
        <v>3</v>
      </c>
      <c r="BG31" s="15">
        <v>0</v>
      </c>
      <c r="BH31" s="15">
        <v>3</v>
      </c>
      <c r="BI31" s="16">
        <v>0</v>
      </c>
      <c r="BJ31" s="13">
        <v>3.125</v>
      </c>
      <c r="BK31" s="16">
        <v>0</v>
      </c>
      <c r="BL31" s="13">
        <v>0</v>
      </c>
      <c r="BM31" s="14">
        <v>3</v>
      </c>
      <c r="BN31" s="14">
        <v>0.125</v>
      </c>
      <c r="BO31" s="14">
        <v>0</v>
      </c>
      <c r="BP31" s="13">
        <v>0</v>
      </c>
    </row>
    <row r="32" spans="1:68" ht="15">
      <c r="A32" s="12">
        <v>27</v>
      </c>
      <c r="B32" s="12" t="s">
        <v>218</v>
      </c>
      <c r="C32" s="12" t="s">
        <v>219</v>
      </c>
      <c r="D32" s="12" t="s">
        <v>220</v>
      </c>
      <c r="E32" s="12" t="s">
        <v>150</v>
      </c>
      <c r="F32" s="12" t="s">
        <v>135</v>
      </c>
      <c r="G32" s="12" t="s">
        <v>136</v>
      </c>
      <c r="H32" s="13">
        <f t="shared" si="0"/>
        <v>20.2</v>
      </c>
      <c r="I32" s="14">
        <f t="shared" si="1"/>
        <v>9.2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0.2</v>
      </c>
      <c r="U32" s="15">
        <v>0</v>
      </c>
      <c r="V32" s="15">
        <v>0</v>
      </c>
      <c r="W32" s="16">
        <v>0.2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1</v>
      </c>
      <c r="AZ32" s="13">
        <f t="shared" si="8"/>
        <v>11</v>
      </c>
      <c r="BA32" s="14">
        <f t="shared" si="9"/>
        <v>11</v>
      </c>
      <c r="BB32" s="14">
        <f t="shared" si="10"/>
        <v>9</v>
      </c>
      <c r="BC32" s="17">
        <v>21.25</v>
      </c>
      <c r="BD32" s="14">
        <v>0</v>
      </c>
      <c r="BE32" s="16">
        <v>0</v>
      </c>
      <c r="BF32" s="15">
        <f t="shared" si="11"/>
        <v>2</v>
      </c>
      <c r="BG32" s="15">
        <v>0</v>
      </c>
      <c r="BH32" s="15">
        <v>2</v>
      </c>
      <c r="BI32" s="16">
        <v>0</v>
      </c>
      <c r="BJ32" s="13">
        <v>0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0</v>
      </c>
    </row>
    <row r="33" spans="1:68" ht="15">
      <c r="A33" s="12">
        <v>28</v>
      </c>
      <c r="B33" s="12" t="s">
        <v>221</v>
      </c>
      <c r="C33" s="12" t="s">
        <v>222</v>
      </c>
      <c r="D33" s="12" t="s">
        <v>223</v>
      </c>
      <c r="E33" s="12" t="s">
        <v>224</v>
      </c>
      <c r="F33" s="12" t="s">
        <v>135</v>
      </c>
      <c r="G33" s="12" t="s">
        <v>136</v>
      </c>
      <c r="H33" s="13">
        <f t="shared" si="0"/>
        <v>23.1</v>
      </c>
      <c r="I33" s="14">
        <f t="shared" si="1"/>
        <v>8.1</v>
      </c>
      <c r="J33" s="15">
        <f t="shared" si="2"/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1.1</v>
      </c>
      <c r="U33" s="15">
        <v>0</v>
      </c>
      <c r="V33" s="15">
        <v>0</v>
      </c>
      <c r="W33" s="16">
        <v>0.6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7"/>
        <v>0</v>
      </c>
      <c r="AW33" s="16"/>
      <c r="AX33" s="17"/>
      <c r="AY33" s="16"/>
      <c r="AZ33" s="13">
        <f t="shared" si="8"/>
        <v>15</v>
      </c>
      <c r="BA33" s="14">
        <f t="shared" si="9"/>
        <v>9</v>
      </c>
      <c r="BB33" s="14">
        <f t="shared" si="10"/>
        <v>9</v>
      </c>
      <c r="BC33" s="17">
        <v>22.5</v>
      </c>
      <c r="BD33" s="14">
        <v>0</v>
      </c>
      <c r="BE33" s="16"/>
      <c r="BF33" s="15">
        <f t="shared" si="11"/>
        <v>0</v>
      </c>
      <c r="BG33" s="15"/>
      <c r="BH33" s="15"/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ht="15">
      <c r="A34" s="12">
        <v>29</v>
      </c>
      <c r="B34" s="12" t="s">
        <v>225</v>
      </c>
      <c r="C34" s="12" t="s">
        <v>226</v>
      </c>
      <c r="D34" s="12" t="s">
        <v>227</v>
      </c>
      <c r="E34" s="12" t="s">
        <v>187</v>
      </c>
      <c r="F34" s="12" t="s">
        <v>135</v>
      </c>
      <c r="G34" s="12" t="s">
        <v>136</v>
      </c>
      <c r="H34" s="13">
        <f t="shared" si="0"/>
        <v>21.75</v>
      </c>
      <c r="I34" s="14">
        <f t="shared" si="1"/>
        <v>7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2</v>
      </c>
      <c r="W34" s="16">
        <v>0</v>
      </c>
      <c r="X34" s="16">
        <v>0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14.75</v>
      </c>
      <c r="BA34" s="14">
        <f t="shared" si="9"/>
        <v>9</v>
      </c>
      <c r="BB34" s="14">
        <f t="shared" si="10"/>
        <v>9</v>
      </c>
      <c r="BC34" s="17">
        <v>12.25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5.75</v>
      </c>
      <c r="BK34" s="16">
        <v>0</v>
      </c>
      <c r="BL34" s="13">
        <v>0</v>
      </c>
      <c r="BM34" s="14">
        <v>3.375</v>
      </c>
      <c r="BN34" s="14">
        <v>2.375</v>
      </c>
      <c r="BO34" s="14">
        <v>0</v>
      </c>
      <c r="BP34" s="13">
        <v>0</v>
      </c>
    </row>
    <row r="35" spans="1:68" ht="15">
      <c r="A35" s="12">
        <v>30</v>
      </c>
      <c r="B35" s="12" t="s">
        <v>228</v>
      </c>
      <c r="C35" s="12" t="s">
        <v>229</v>
      </c>
      <c r="D35" s="12" t="s">
        <v>230</v>
      </c>
      <c r="E35" s="12" t="s">
        <v>231</v>
      </c>
      <c r="F35" s="12" t="s">
        <v>135</v>
      </c>
      <c r="G35" s="12" t="s">
        <v>136</v>
      </c>
      <c r="H35" s="13">
        <f t="shared" si="0"/>
        <v>24.5</v>
      </c>
      <c r="I35" s="14">
        <f t="shared" si="1"/>
        <v>8.5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3.5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16</v>
      </c>
      <c r="BA35" s="14">
        <f t="shared" si="9"/>
        <v>10</v>
      </c>
      <c r="BB35" s="14">
        <f t="shared" si="10"/>
        <v>9</v>
      </c>
      <c r="BC35" s="17">
        <v>24.75</v>
      </c>
      <c r="BD35" s="14">
        <v>0</v>
      </c>
      <c r="BE35" s="16">
        <v>0</v>
      </c>
      <c r="BF35" s="15">
        <f t="shared" si="11"/>
        <v>1</v>
      </c>
      <c r="BG35" s="15">
        <v>0</v>
      </c>
      <c r="BH35" s="15">
        <v>1</v>
      </c>
      <c r="BI35" s="16">
        <v>0</v>
      </c>
      <c r="BJ35" s="13">
        <v>6</v>
      </c>
      <c r="BK35" s="16">
        <v>0</v>
      </c>
      <c r="BL35" s="13">
        <v>0</v>
      </c>
      <c r="BM35" s="14">
        <v>4.25</v>
      </c>
      <c r="BN35" s="14">
        <v>1.75</v>
      </c>
      <c r="BO35" s="14">
        <v>0</v>
      </c>
      <c r="BP35" s="13">
        <v>0</v>
      </c>
    </row>
    <row r="36" spans="1:68" ht="15">
      <c r="A36" s="12">
        <v>31</v>
      </c>
      <c r="B36" s="12" t="s">
        <v>232</v>
      </c>
      <c r="C36" s="12" t="s">
        <v>233</v>
      </c>
      <c r="D36" s="12" t="s">
        <v>234</v>
      </c>
      <c r="E36" s="12" t="s">
        <v>202</v>
      </c>
      <c r="F36" s="12" t="s">
        <v>135</v>
      </c>
      <c r="G36" s="12" t="s">
        <v>136</v>
      </c>
      <c r="H36" s="13">
        <f t="shared" si="0"/>
        <v>39.125</v>
      </c>
      <c r="I36" s="14">
        <f t="shared" si="1"/>
        <v>20.125</v>
      </c>
      <c r="J36" s="15">
        <f t="shared" si="2"/>
        <v>10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3.5</v>
      </c>
      <c r="U36" s="15">
        <v>0</v>
      </c>
      <c r="V36" s="15">
        <v>2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3.625</v>
      </c>
      <c r="AK36" s="14">
        <f t="shared" si="6"/>
        <v>1.625</v>
      </c>
      <c r="AL36" s="15">
        <v>0</v>
      </c>
      <c r="AM36" s="16">
        <v>0</v>
      </c>
      <c r="AN36" s="17">
        <v>0</v>
      </c>
      <c r="AO36" s="14">
        <v>0</v>
      </c>
      <c r="AP36" s="17">
        <v>1.25</v>
      </c>
      <c r="AQ36" s="14">
        <v>0.375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2</v>
      </c>
      <c r="AW36" s="16">
        <v>2</v>
      </c>
      <c r="AX36" s="17">
        <v>0</v>
      </c>
      <c r="AY36" s="16">
        <v>0</v>
      </c>
      <c r="AZ36" s="13">
        <f t="shared" si="8"/>
        <v>19</v>
      </c>
      <c r="BA36" s="14">
        <f t="shared" si="9"/>
        <v>13</v>
      </c>
      <c r="BB36" s="14">
        <f t="shared" si="10"/>
        <v>9</v>
      </c>
      <c r="BC36" s="17">
        <v>13.25</v>
      </c>
      <c r="BD36" s="14">
        <v>0</v>
      </c>
      <c r="BE36" s="16">
        <v>0.8</v>
      </c>
      <c r="BF36" s="15">
        <f t="shared" si="11"/>
        <v>4</v>
      </c>
      <c r="BG36" s="15">
        <v>2</v>
      </c>
      <c r="BH36" s="15">
        <v>2</v>
      </c>
      <c r="BI36" s="16">
        <v>0</v>
      </c>
      <c r="BJ36" s="13">
        <v>6</v>
      </c>
      <c r="BK36" s="16">
        <v>0</v>
      </c>
      <c r="BL36" s="13">
        <v>0</v>
      </c>
      <c r="BM36" s="14">
        <v>4.75</v>
      </c>
      <c r="BN36" s="14">
        <v>1.25</v>
      </c>
      <c r="BO36" s="14">
        <v>0</v>
      </c>
      <c r="BP36" s="13">
        <v>0</v>
      </c>
    </row>
    <row r="37" spans="1:68" ht="15">
      <c r="A37" s="12">
        <v>32</v>
      </c>
      <c r="B37" s="12" t="s">
        <v>235</v>
      </c>
      <c r="C37" s="12" t="s">
        <v>236</v>
      </c>
      <c r="D37" s="12" t="s">
        <v>237</v>
      </c>
      <c r="E37" s="12" t="s">
        <v>150</v>
      </c>
      <c r="F37" s="12" t="s">
        <v>135</v>
      </c>
      <c r="G37" s="12" t="s">
        <v>136</v>
      </c>
      <c r="H37" s="13">
        <f t="shared" si="0"/>
        <v>26.2</v>
      </c>
      <c r="I37" s="14">
        <f t="shared" si="1"/>
        <v>11.2</v>
      </c>
      <c r="J37" s="15">
        <f t="shared" si="2"/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4</v>
      </c>
      <c r="U37" s="15">
        <v>0</v>
      </c>
      <c r="V37" s="15">
        <v>2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 t="shared" si="4"/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si="5"/>
        <v>0.2</v>
      </c>
      <c r="AK37" s="14">
        <f t="shared" si="6"/>
        <v>0.2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0.2</v>
      </c>
      <c r="AV37" s="17">
        <f t="shared" si="7"/>
        <v>0</v>
      </c>
      <c r="AW37" s="16">
        <v>0</v>
      </c>
      <c r="AX37" s="17">
        <v>0</v>
      </c>
      <c r="AY37" s="16">
        <v>0</v>
      </c>
      <c r="AZ37" s="13">
        <f t="shared" si="8"/>
        <v>15</v>
      </c>
      <c r="BA37" s="14">
        <f t="shared" si="9"/>
        <v>9</v>
      </c>
      <c r="BB37" s="14">
        <f t="shared" si="10"/>
        <v>9</v>
      </c>
      <c r="BC37" s="17">
        <v>13.25</v>
      </c>
      <c r="BD37" s="14">
        <v>0</v>
      </c>
      <c r="BE37" s="16">
        <v>0</v>
      </c>
      <c r="BF37" s="15">
        <f t="shared" si="11"/>
        <v>0</v>
      </c>
      <c r="BG37" s="15">
        <v>0</v>
      </c>
      <c r="BH37" s="15">
        <v>0</v>
      </c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ht="15">
      <c r="A38" s="12">
        <v>33</v>
      </c>
      <c r="B38" s="12" t="s">
        <v>238</v>
      </c>
      <c r="C38" s="12" t="s">
        <v>239</v>
      </c>
      <c r="D38" s="12" t="s">
        <v>240</v>
      </c>
      <c r="E38" s="12" t="s">
        <v>157</v>
      </c>
      <c r="F38" s="12" t="s">
        <v>135</v>
      </c>
      <c r="G38" s="12" t="s">
        <v>136</v>
      </c>
      <c r="H38" s="13">
        <f t="shared" si="0"/>
        <v>20.05</v>
      </c>
      <c r="I38" s="14">
        <f t="shared" si="1"/>
        <v>3.75</v>
      </c>
      <c r="J38" s="15">
        <f t="shared" si="2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3"/>
        <v>2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4"/>
        <v>0</v>
      </c>
      <c r="AD38" s="15"/>
      <c r="AE38" s="15"/>
      <c r="AF38" s="15"/>
      <c r="AG38" s="15"/>
      <c r="AH38" s="15"/>
      <c r="AI38" s="16"/>
      <c r="AJ38" s="14">
        <f t="shared" si="5"/>
        <v>1.75</v>
      </c>
      <c r="AK38" s="14">
        <f t="shared" si="6"/>
        <v>1.75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0.75</v>
      </c>
      <c r="AS38" s="15">
        <v>1</v>
      </c>
      <c r="AT38" s="14">
        <v>0</v>
      </c>
      <c r="AU38" s="17">
        <v>0</v>
      </c>
      <c r="AV38" s="17">
        <f t="shared" si="7"/>
        <v>0</v>
      </c>
      <c r="AW38" s="16">
        <v>0</v>
      </c>
      <c r="AX38" s="17">
        <v>0</v>
      </c>
      <c r="AY38" s="16">
        <v>0</v>
      </c>
      <c r="AZ38" s="13">
        <f t="shared" si="8"/>
        <v>16.3</v>
      </c>
      <c r="BA38" s="14">
        <f t="shared" si="9"/>
        <v>12.3</v>
      </c>
      <c r="BB38" s="14">
        <f t="shared" si="10"/>
        <v>9</v>
      </c>
      <c r="BC38" s="17">
        <v>12.5</v>
      </c>
      <c r="BD38" s="14">
        <v>0</v>
      </c>
      <c r="BE38" s="16">
        <v>0.3</v>
      </c>
      <c r="BF38" s="15">
        <f t="shared" si="11"/>
        <v>3</v>
      </c>
      <c r="BG38" s="15">
        <v>0</v>
      </c>
      <c r="BH38" s="15">
        <v>3</v>
      </c>
      <c r="BI38" s="16">
        <v>0</v>
      </c>
      <c r="BJ38" s="13">
        <v>4</v>
      </c>
      <c r="BK38" s="16">
        <v>0</v>
      </c>
      <c r="BL38" s="13">
        <v>0</v>
      </c>
      <c r="BM38" s="14">
        <v>0</v>
      </c>
      <c r="BN38" s="14">
        <v>3.5</v>
      </c>
      <c r="BO38" s="14">
        <v>0</v>
      </c>
      <c r="BP38" s="13">
        <v>0.5</v>
      </c>
    </row>
    <row r="39" spans="1:68" ht="15">
      <c r="A39" s="12">
        <v>34</v>
      </c>
      <c r="B39" s="12" t="s">
        <v>241</v>
      </c>
      <c r="C39" s="12" t="s">
        <v>242</v>
      </c>
      <c r="D39" s="12" t="s">
        <v>243</v>
      </c>
      <c r="E39" s="12" t="s">
        <v>134</v>
      </c>
      <c r="F39" s="12" t="s">
        <v>135</v>
      </c>
      <c r="G39" s="12" t="s">
        <v>136</v>
      </c>
      <c r="H39" s="13">
        <f t="shared" si="0"/>
        <v>27</v>
      </c>
      <c r="I39" s="14">
        <f t="shared" si="1"/>
        <v>11</v>
      </c>
      <c r="J39" s="15">
        <f t="shared" si="2"/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3</v>
      </c>
      <c r="U39" s="15">
        <v>0</v>
      </c>
      <c r="V39" s="15">
        <v>1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4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5"/>
        <v>0</v>
      </c>
      <c r="AK39" s="14">
        <f t="shared" si="6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16</v>
      </c>
      <c r="BA39" s="14">
        <f t="shared" si="9"/>
        <v>10</v>
      </c>
      <c r="BB39" s="14">
        <f t="shared" si="10"/>
        <v>9</v>
      </c>
      <c r="BC39" s="17">
        <v>19.25</v>
      </c>
      <c r="BD39" s="14">
        <v>0</v>
      </c>
      <c r="BE39" s="16">
        <v>0</v>
      </c>
      <c r="BF39" s="15">
        <f t="shared" si="11"/>
        <v>1</v>
      </c>
      <c r="BG39" s="15">
        <v>0</v>
      </c>
      <c r="BH39" s="15">
        <v>1</v>
      </c>
      <c r="BI39" s="16">
        <v>0</v>
      </c>
      <c r="BJ39" s="13">
        <v>6</v>
      </c>
      <c r="BK39" s="16">
        <v>0</v>
      </c>
      <c r="BL39" s="13">
        <v>0</v>
      </c>
      <c r="BM39" s="14">
        <v>2</v>
      </c>
      <c r="BN39" s="14">
        <v>4</v>
      </c>
      <c r="BO39" s="14">
        <v>0</v>
      </c>
      <c r="BP39" s="13">
        <v>0</v>
      </c>
    </row>
    <row r="40" spans="1:68" ht="15">
      <c r="A40" s="12">
        <v>35</v>
      </c>
      <c r="B40" s="12" t="s">
        <v>244</v>
      </c>
      <c r="C40" s="12" t="s">
        <v>245</v>
      </c>
      <c r="D40" s="12" t="s">
        <v>246</v>
      </c>
      <c r="E40" s="12" t="s">
        <v>247</v>
      </c>
      <c r="F40" s="12" t="s">
        <v>135</v>
      </c>
      <c r="G40" s="12" t="s">
        <v>136</v>
      </c>
      <c r="H40" s="13">
        <f t="shared" si="0"/>
        <v>24.3</v>
      </c>
      <c r="I40" s="14">
        <f t="shared" si="1"/>
        <v>7.3</v>
      </c>
      <c r="J40" s="15">
        <f t="shared" si="2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3.3</v>
      </c>
      <c r="U40" s="15">
        <v>0</v>
      </c>
      <c r="V40" s="15">
        <v>1</v>
      </c>
      <c r="W40" s="16">
        <v>1</v>
      </c>
      <c r="X40" s="16">
        <v>0.3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4"/>
        <v>0</v>
      </c>
      <c r="AD40" s="15"/>
      <c r="AE40" s="15"/>
      <c r="AF40" s="15"/>
      <c r="AG40" s="15"/>
      <c r="AH40" s="15"/>
      <c r="AI40" s="16"/>
      <c r="AJ40" s="14">
        <f t="shared" si="5"/>
        <v>0</v>
      </c>
      <c r="AK40" s="14">
        <f t="shared" si="6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17</v>
      </c>
      <c r="BA40" s="14">
        <f t="shared" si="9"/>
        <v>11</v>
      </c>
      <c r="BB40" s="14">
        <f t="shared" si="10"/>
        <v>9</v>
      </c>
      <c r="BC40" s="17">
        <v>20</v>
      </c>
      <c r="BD40" s="14">
        <v>0</v>
      </c>
      <c r="BE40" s="16">
        <v>0</v>
      </c>
      <c r="BF40" s="15">
        <f t="shared" si="11"/>
        <v>2</v>
      </c>
      <c r="BG40" s="15">
        <v>0</v>
      </c>
      <c r="BH40" s="15">
        <v>2</v>
      </c>
      <c r="BI40" s="16">
        <v>0</v>
      </c>
      <c r="BJ40" s="13">
        <v>6</v>
      </c>
      <c r="BK40" s="16">
        <v>0</v>
      </c>
      <c r="BL40" s="13">
        <v>0</v>
      </c>
      <c r="BM40" s="14">
        <v>5</v>
      </c>
      <c r="BN40" s="14">
        <v>1</v>
      </c>
      <c r="BO40" s="14">
        <v>0</v>
      </c>
      <c r="BP40" s="13">
        <v>0</v>
      </c>
    </row>
    <row r="41" spans="1:68" ht="15">
      <c r="A41" s="12">
        <v>36</v>
      </c>
      <c r="B41" s="12" t="s">
        <v>248</v>
      </c>
      <c r="C41" s="12" t="s">
        <v>249</v>
      </c>
      <c r="D41" s="19" t="s">
        <v>412</v>
      </c>
      <c r="E41" s="12" t="s">
        <v>250</v>
      </c>
      <c r="F41" s="12" t="s">
        <v>135</v>
      </c>
      <c r="G41" s="12" t="s">
        <v>136</v>
      </c>
      <c r="H41" s="13">
        <f t="shared" si="0"/>
        <v>38.325</v>
      </c>
      <c r="I41" s="14">
        <f t="shared" si="1"/>
        <v>16.85</v>
      </c>
      <c r="J41" s="15">
        <f t="shared" si="2"/>
        <v>7</v>
      </c>
      <c r="K41" s="15">
        <v>0</v>
      </c>
      <c r="L41" s="15">
        <v>0</v>
      </c>
      <c r="M41" s="15">
        <v>4</v>
      </c>
      <c r="N41" s="15">
        <v>3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4</v>
      </c>
      <c r="U41" s="15">
        <v>1</v>
      </c>
      <c r="V41" s="15">
        <v>2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4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5"/>
        <v>2.85</v>
      </c>
      <c r="AK41" s="14">
        <f t="shared" si="6"/>
        <v>2.85</v>
      </c>
      <c r="AL41" s="15">
        <v>0</v>
      </c>
      <c r="AM41" s="16">
        <v>0</v>
      </c>
      <c r="AN41" s="17">
        <v>0</v>
      </c>
      <c r="AO41" s="14">
        <v>0.375</v>
      </c>
      <c r="AP41" s="17">
        <v>0</v>
      </c>
      <c r="AQ41" s="14">
        <v>0.875</v>
      </c>
      <c r="AR41" s="17">
        <v>0</v>
      </c>
      <c r="AS41" s="15">
        <v>1</v>
      </c>
      <c r="AT41" s="14">
        <v>0</v>
      </c>
      <c r="AU41" s="17">
        <v>0.6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21.475</v>
      </c>
      <c r="BA41" s="14">
        <f t="shared" si="9"/>
        <v>12.6</v>
      </c>
      <c r="BB41" s="14">
        <f t="shared" si="10"/>
        <v>9</v>
      </c>
      <c r="BC41" s="17">
        <v>9.25</v>
      </c>
      <c r="BD41" s="14">
        <v>0</v>
      </c>
      <c r="BE41" s="16">
        <v>0.6</v>
      </c>
      <c r="BF41" s="15">
        <f t="shared" si="11"/>
        <v>3</v>
      </c>
      <c r="BG41" s="15">
        <v>1</v>
      </c>
      <c r="BH41" s="15">
        <v>2</v>
      </c>
      <c r="BI41" s="16">
        <v>0</v>
      </c>
      <c r="BJ41" s="13">
        <v>8.875</v>
      </c>
      <c r="BK41" s="16">
        <v>0</v>
      </c>
      <c r="BL41" s="13">
        <v>0</v>
      </c>
      <c r="BM41" s="14">
        <v>6</v>
      </c>
      <c r="BN41" s="14">
        <v>0</v>
      </c>
      <c r="BO41" s="14">
        <v>2.875</v>
      </c>
      <c r="BP41" s="13">
        <v>0</v>
      </c>
    </row>
    <row r="42" spans="1:68" ht="15">
      <c r="A42" s="12">
        <v>37</v>
      </c>
      <c r="B42" s="12" t="s">
        <v>251</v>
      </c>
      <c r="C42" s="12" t="s">
        <v>252</v>
      </c>
      <c r="D42" s="12" t="s">
        <v>253</v>
      </c>
      <c r="E42" s="12" t="s">
        <v>157</v>
      </c>
      <c r="F42" s="12" t="s">
        <v>135</v>
      </c>
      <c r="G42" s="12" t="s">
        <v>136</v>
      </c>
      <c r="H42" s="13">
        <f t="shared" si="0"/>
        <v>21.25</v>
      </c>
      <c r="I42" s="14">
        <f t="shared" si="1"/>
        <v>12.25</v>
      </c>
      <c r="J42" s="15">
        <f t="shared" si="2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3"/>
        <v>4</v>
      </c>
      <c r="U42" s="15">
        <v>0</v>
      </c>
      <c r="V42" s="15">
        <v>2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4"/>
        <v>4</v>
      </c>
      <c r="AD42" s="15">
        <v>3</v>
      </c>
      <c r="AE42" s="15">
        <v>0</v>
      </c>
      <c r="AF42" s="15">
        <v>0</v>
      </c>
      <c r="AG42" s="15">
        <v>2</v>
      </c>
      <c r="AH42" s="15">
        <v>0</v>
      </c>
      <c r="AI42" s="16">
        <v>0</v>
      </c>
      <c r="AJ42" s="14">
        <f t="shared" si="5"/>
        <v>0.25</v>
      </c>
      <c r="AK42" s="14">
        <f t="shared" si="6"/>
        <v>0.25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0.25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9</v>
      </c>
      <c r="BA42" s="14">
        <f t="shared" si="9"/>
        <v>9</v>
      </c>
      <c r="BB42" s="14">
        <f t="shared" si="10"/>
        <v>9</v>
      </c>
      <c r="BC42" s="17">
        <v>10</v>
      </c>
      <c r="BD42" s="14">
        <v>0</v>
      </c>
      <c r="BE42" s="16">
        <v>0</v>
      </c>
      <c r="BF42" s="15">
        <f t="shared" si="11"/>
        <v>0</v>
      </c>
      <c r="BG42" s="15">
        <v>0</v>
      </c>
      <c r="BH42" s="15">
        <v>0</v>
      </c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 ht="15">
      <c r="A43" s="12">
        <v>38</v>
      </c>
      <c r="B43" s="12" t="s">
        <v>254</v>
      </c>
      <c r="C43" s="12" t="s">
        <v>255</v>
      </c>
      <c r="D43" s="12" t="s">
        <v>256</v>
      </c>
      <c r="E43" s="12" t="s">
        <v>257</v>
      </c>
      <c r="F43" s="12" t="s">
        <v>135</v>
      </c>
      <c r="G43" s="12" t="s">
        <v>136</v>
      </c>
      <c r="H43" s="13">
        <f t="shared" si="0"/>
        <v>29.1</v>
      </c>
      <c r="I43" s="14">
        <f t="shared" si="1"/>
        <v>12.1</v>
      </c>
      <c r="J43" s="15">
        <f t="shared" si="2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3"/>
        <v>3.1</v>
      </c>
      <c r="U43" s="15">
        <v>0</v>
      </c>
      <c r="V43" s="15">
        <v>2</v>
      </c>
      <c r="W43" s="16">
        <v>0.2</v>
      </c>
      <c r="X43" s="16">
        <v>0.9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4"/>
        <v>2</v>
      </c>
      <c r="AD43" s="15">
        <v>0</v>
      </c>
      <c r="AE43" s="15">
        <v>2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0</v>
      </c>
      <c r="AK43" s="14">
        <f t="shared" si="6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0</v>
      </c>
      <c r="AW43" s="16">
        <v>0</v>
      </c>
      <c r="AX43" s="17">
        <v>0</v>
      </c>
      <c r="AY43" s="16">
        <v>0</v>
      </c>
      <c r="AZ43" s="13">
        <f t="shared" si="8"/>
        <v>17</v>
      </c>
      <c r="BA43" s="14">
        <f t="shared" si="9"/>
        <v>11</v>
      </c>
      <c r="BB43" s="14">
        <f t="shared" si="10"/>
        <v>9</v>
      </c>
      <c r="BC43" s="17">
        <v>16</v>
      </c>
      <c r="BD43" s="14">
        <v>0</v>
      </c>
      <c r="BE43" s="16">
        <v>0</v>
      </c>
      <c r="BF43" s="15">
        <f t="shared" si="11"/>
        <v>2</v>
      </c>
      <c r="BG43" s="15">
        <v>0</v>
      </c>
      <c r="BH43" s="15">
        <v>2</v>
      </c>
      <c r="BI43" s="16">
        <v>0</v>
      </c>
      <c r="BJ43" s="13">
        <v>6</v>
      </c>
      <c r="BK43" s="16">
        <v>0</v>
      </c>
      <c r="BL43" s="13">
        <v>0</v>
      </c>
      <c r="BM43" s="14">
        <v>4.125</v>
      </c>
      <c r="BN43" s="14">
        <v>1.875</v>
      </c>
      <c r="BO43" s="14">
        <v>0</v>
      </c>
      <c r="BP43" s="13">
        <v>0</v>
      </c>
    </row>
    <row r="44" spans="1:68" ht="15">
      <c r="A44" s="12">
        <v>39</v>
      </c>
      <c r="B44" s="12" t="s">
        <v>258</v>
      </c>
      <c r="C44" s="12" t="s">
        <v>259</v>
      </c>
      <c r="D44" s="12" t="s">
        <v>260</v>
      </c>
      <c r="E44" s="12" t="s">
        <v>150</v>
      </c>
      <c r="F44" s="12" t="s">
        <v>135</v>
      </c>
      <c r="G44" s="12" t="s">
        <v>136</v>
      </c>
      <c r="H44" s="13">
        <f t="shared" si="0"/>
        <v>20.125</v>
      </c>
      <c r="I44" s="14">
        <f t="shared" si="1"/>
        <v>9</v>
      </c>
      <c r="J44" s="15">
        <f t="shared" si="2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4"/>
        <v>3</v>
      </c>
      <c r="AD44" s="15">
        <v>0</v>
      </c>
      <c r="AE44" s="15">
        <v>2</v>
      </c>
      <c r="AF44" s="15">
        <v>0</v>
      </c>
      <c r="AG44" s="15">
        <v>0</v>
      </c>
      <c r="AH44" s="15">
        <v>1</v>
      </c>
      <c r="AI44" s="16">
        <v>0</v>
      </c>
      <c r="AJ44" s="14">
        <f t="shared" si="5"/>
        <v>0</v>
      </c>
      <c r="AK44" s="14">
        <f t="shared" si="6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0</v>
      </c>
      <c r="AW44" s="16">
        <v>0</v>
      </c>
      <c r="AX44" s="17">
        <v>0</v>
      </c>
      <c r="AY44" s="16">
        <v>0</v>
      </c>
      <c r="AZ44" s="13">
        <f t="shared" si="8"/>
        <v>11.125</v>
      </c>
      <c r="BA44" s="14">
        <f t="shared" si="9"/>
        <v>10</v>
      </c>
      <c r="BB44" s="14">
        <f t="shared" si="10"/>
        <v>9</v>
      </c>
      <c r="BC44" s="17">
        <v>9.25</v>
      </c>
      <c r="BD44" s="14">
        <v>0</v>
      </c>
      <c r="BE44" s="16">
        <v>0</v>
      </c>
      <c r="BF44" s="15">
        <f t="shared" si="11"/>
        <v>1</v>
      </c>
      <c r="BG44" s="15">
        <v>1</v>
      </c>
      <c r="BH44" s="15">
        <v>0</v>
      </c>
      <c r="BI44" s="16">
        <v>0</v>
      </c>
      <c r="BJ44" s="13">
        <v>1.125</v>
      </c>
      <c r="BK44" s="16">
        <v>0</v>
      </c>
      <c r="BL44" s="13">
        <v>0</v>
      </c>
      <c r="BM44" s="14">
        <v>0</v>
      </c>
      <c r="BN44" s="14">
        <v>0</v>
      </c>
      <c r="BO44" s="14">
        <v>1.125</v>
      </c>
      <c r="BP44" s="13">
        <v>0</v>
      </c>
    </row>
    <row r="45" spans="1:68" ht="15">
      <c r="A45" s="12">
        <v>40</v>
      </c>
      <c r="B45" s="12" t="s">
        <v>261</v>
      </c>
      <c r="C45" s="12" t="s">
        <v>262</v>
      </c>
      <c r="D45" s="12" t="s">
        <v>263</v>
      </c>
      <c r="E45" s="12" t="s">
        <v>150</v>
      </c>
      <c r="F45" s="12" t="s">
        <v>135</v>
      </c>
      <c r="G45" s="12" t="s">
        <v>136</v>
      </c>
      <c r="H45" s="13">
        <f t="shared" si="0"/>
        <v>21</v>
      </c>
      <c r="I45" s="14">
        <f t="shared" si="1"/>
        <v>6</v>
      </c>
      <c r="J45" s="15">
        <f t="shared" si="2"/>
        <v>3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3"/>
        <v>0</v>
      </c>
      <c r="U45" s="15"/>
      <c r="V45" s="15"/>
      <c r="W45" s="16"/>
      <c r="X45" s="16"/>
      <c r="Y45" s="15"/>
      <c r="Z45" s="16"/>
      <c r="AA45" s="15"/>
      <c r="AB45" s="16"/>
      <c r="AC45" s="16">
        <f t="shared" si="4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5"/>
        <v>0</v>
      </c>
      <c r="AK45" s="14">
        <f t="shared" si="6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7"/>
        <v>0</v>
      </c>
      <c r="AW45" s="16"/>
      <c r="AX45" s="17"/>
      <c r="AY45" s="16"/>
      <c r="AZ45" s="13">
        <f t="shared" si="8"/>
        <v>15</v>
      </c>
      <c r="BA45" s="14">
        <f t="shared" si="9"/>
        <v>9</v>
      </c>
      <c r="BB45" s="14">
        <f t="shared" si="10"/>
        <v>9</v>
      </c>
      <c r="BC45" s="17">
        <v>26.25</v>
      </c>
      <c r="BD45" s="14">
        <v>0</v>
      </c>
      <c r="BE45" s="16"/>
      <c r="BF45" s="15">
        <f t="shared" si="11"/>
        <v>0</v>
      </c>
      <c r="BG45" s="15"/>
      <c r="BH45" s="15"/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  <row r="46" spans="1:68" ht="15">
      <c r="A46" s="12">
        <v>41</v>
      </c>
      <c r="B46" s="12" t="s">
        <v>264</v>
      </c>
      <c r="C46" s="12" t="s">
        <v>265</v>
      </c>
      <c r="D46" s="12" t="s">
        <v>266</v>
      </c>
      <c r="E46" s="12" t="s">
        <v>187</v>
      </c>
      <c r="F46" s="12" t="s">
        <v>135</v>
      </c>
      <c r="G46" s="12" t="s">
        <v>136</v>
      </c>
      <c r="H46" s="13">
        <f t="shared" si="0"/>
        <v>16.375</v>
      </c>
      <c r="I46" s="14">
        <f t="shared" si="1"/>
        <v>3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0.5</v>
      </c>
      <c r="U46" s="15">
        <v>0</v>
      </c>
      <c r="V46" s="15">
        <v>0</v>
      </c>
      <c r="W46" s="16">
        <v>0.5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4"/>
        <v>2.5</v>
      </c>
      <c r="AD46" s="15">
        <v>0</v>
      </c>
      <c r="AE46" s="15">
        <v>2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5"/>
        <v>0</v>
      </c>
      <c r="AK46" s="14">
        <f t="shared" si="6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7"/>
        <v>0</v>
      </c>
      <c r="AW46" s="16"/>
      <c r="AX46" s="17"/>
      <c r="AY46" s="16"/>
      <c r="AZ46" s="13">
        <f t="shared" si="8"/>
        <v>13.375</v>
      </c>
      <c r="BA46" s="14">
        <f t="shared" si="9"/>
        <v>9</v>
      </c>
      <c r="BB46" s="14">
        <f t="shared" si="10"/>
        <v>9</v>
      </c>
      <c r="BC46" s="17">
        <v>12.25</v>
      </c>
      <c r="BD46" s="14">
        <v>0</v>
      </c>
      <c r="BE46" s="16"/>
      <c r="BF46" s="15">
        <f t="shared" si="11"/>
        <v>0</v>
      </c>
      <c r="BG46" s="15"/>
      <c r="BH46" s="15"/>
      <c r="BI46" s="16">
        <v>0</v>
      </c>
      <c r="BJ46" s="13">
        <v>4.375</v>
      </c>
      <c r="BK46" s="16">
        <v>0</v>
      </c>
      <c r="BL46" s="13">
        <v>0</v>
      </c>
      <c r="BM46" s="14">
        <v>0</v>
      </c>
      <c r="BN46" s="14">
        <v>1.375</v>
      </c>
      <c r="BO46" s="14">
        <v>3</v>
      </c>
      <c r="BP46" s="13">
        <v>0</v>
      </c>
    </row>
    <row r="47" spans="1:68" ht="15">
      <c r="A47" s="12">
        <v>42</v>
      </c>
      <c r="B47" s="12" t="s">
        <v>267</v>
      </c>
      <c r="C47" s="12" t="s">
        <v>268</v>
      </c>
      <c r="D47" s="12" t="s">
        <v>269</v>
      </c>
      <c r="E47" s="12" t="s">
        <v>270</v>
      </c>
      <c r="F47" s="12" t="s">
        <v>135</v>
      </c>
      <c r="G47" s="12" t="s">
        <v>136</v>
      </c>
      <c r="H47" s="13">
        <f t="shared" si="0"/>
        <v>27.125</v>
      </c>
      <c r="I47" s="14">
        <f t="shared" si="1"/>
        <v>10.25</v>
      </c>
      <c r="J47" s="15">
        <f t="shared" si="2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3.5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4"/>
        <v>2.5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6">
        <v>0.5</v>
      </c>
      <c r="AJ47" s="14">
        <f t="shared" si="5"/>
        <v>0.25</v>
      </c>
      <c r="AK47" s="14">
        <f t="shared" si="6"/>
        <v>0.25</v>
      </c>
      <c r="AL47" s="15">
        <v>0</v>
      </c>
      <c r="AM47" s="16">
        <v>0</v>
      </c>
      <c r="AN47" s="17">
        <v>0</v>
      </c>
      <c r="AO47" s="14">
        <v>0</v>
      </c>
      <c r="AP47" s="17">
        <v>0.25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16.875</v>
      </c>
      <c r="BA47" s="14">
        <f t="shared" si="9"/>
        <v>10</v>
      </c>
      <c r="BB47" s="14">
        <f t="shared" si="10"/>
        <v>9</v>
      </c>
      <c r="BC47" s="17">
        <v>12.25</v>
      </c>
      <c r="BD47" s="14">
        <v>0</v>
      </c>
      <c r="BE47" s="16">
        <v>0</v>
      </c>
      <c r="BF47" s="15">
        <f t="shared" si="11"/>
        <v>1</v>
      </c>
      <c r="BG47" s="15">
        <v>1</v>
      </c>
      <c r="BH47" s="15">
        <v>0</v>
      </c>
      <c r="BI47" s="16">
        <v>0</v>
      </c>
      <c r="BJ47" s="13">
        <v>6.875</v>
      </c>
      <c r="BK47" s="16">
        <v>0</v>
      </c>
      <c r="BL47" s="13">
        <v>0</v>
      </c>
      <c r="BM47" s="14">
        <v>0</v>
      </c>
      <c r="BN47" s="14">
        <v>4</v>
      </c>
      <c r="BO47" s="14">
        <v>2.875</v>
      </c>
      <c r="BP47" s="13">
        <v>0</v>
      </c>
    </row>
    <row r="48" spans="1:68" ht="15">
      <c r="A48" s="12">
        <v>43</v>
      </c>
      <c r="B48" s="12" t="s">
        <v>271</v>
      </c>
      <c r="C48" s="12" t="s">
        <v>272</v>
      </c>
      <c r="D48" s="12" t="s">
        <v>273</v>
      </c>
      <c r="E48" s="12" t="s">
        <v>150</v>
      </c>
      <c r="F48" s="12" t="s">
        <v>135</v>
      </c>
      <c r="G48" s="12" t="s">
        <v>136</v>
      </c>
      <c r="H48" s="13">
        <f t="shared" si="0"/>
        <v>19.625</v>
      </c>
      <c r="I48" s="14">
        <f t="shared" si="1"/>
        <v>10</v>
      </c>
      <c r="J48" s="15">
        <f t="shared" si="2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2</v>
      </c>
      <c r="U48" s="15">
        <v>0</v>
      </c>
      <c r="V48" s="15">
        <v>1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5"/>
        <v>0</v>
      </c>
      <c r="AK48" s="14">
        <f t="shared" si="6"/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 t="shared" si="7"/>
        <v>0</v>
      </c>
      <c r="AW48" s="16"/>
      <c r="AX48" s="17"/>
      <c r="AY48" s="16"/>
      <c r="AZ48" s="13">
        <f t="shared" si="8"/>
        <v>9.625</v>
      </c>
      <c r="BA48" s="14">
        <f t="shared" si="9"/>
        <v>9</v>
      </c>
      <c r="BB48" s="14">
        <f t="shared" si="10"/>
        <v>9</v>
      </c>
      <c r="BC48" s="17">
        <v>10.75</v>
      </c>
      <c r="BD48" s="14">
        <v>0</v>
      </c>
      <c r="BE48" s="16"/>
      <c r="BF48" s="15">
        <f t="shared" si="11"/>
        <v>0</v>
      </c>
      <c r="BG48" s="15"/>
      <c r="BH48" s="15"/>
      <c r="BI48" s="16">
        <v>0</v>
      </c>
      <c r="BJ48" s="13">
        <v>0.625</v>
      </c>
      <c r="BK48" s="16">
        <v>0</v>
      </c>
      <c r="BL48" s="13">
        <v>0</v>
      </c>
      <c r="BM48" s="14">
        <v>0</v>
      </c>
      <c r="BN48" s="14">
        <v>0</v>
      </c>
      <c r="BO48" s="14">
        <v>0.625</v>
      </c>
      <c r="BP48" s="13">
        <v>0</v>
      </c>
    </row>
    <row r="49" spans="1:68" ht="15">
      <c r="A49" s="12">
        <v>44</v>
      </c>
      <c r="B49" s="12" t="s">
        <v>274</v>
      </c>
      <c r="C49" s="12" t="s">
        <v>275</v>
      </c>
      <c r="D49" s="12" t="s">
        <v>276</v>
      </c>
      <c r="E49" s="12" t="s">
        <v>187</v>
      </c>
      <c r="F49" s="12" t="s">
        <v>135</v>
      </c>
      <c r="G49" s="12" t="s">
        <v>136</v>
      </c>
      <c r="H49" s="13">
        <f t="shared" si="0"/>
        <v>11.875</v>
      </c>
      <c r="I49" s="14">
        <f t="shared" si="1"/>
        <v>1</v>
      </c>
      <c r="J49" s="15">
        <f t="shared" si="2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3"/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4"/>
        <v>0</v>
      </c>
      <c r="AD49" s="15"/>
      <c r="AE49" s="15"/>
      <c r="AF49" s="15"/>
      <c r="AG49" s="15"/>
      <c r="AH49" s="15"/>
      <c r="AI49" s="16"/>
      <c r="AJ49" s="14">
        <f t="shared" si="5"/>
        <v>0</v>
      </c>
      <c r="AK49" s="14">
        <f t="shared" si="6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7"/>
        <v>0</v>
      </c>
      <c r="AW49" s="16"/>
      <c r="AX49" s="17"/>
      <c r="AY49" s="16"/>
      <c r="AZ49" s="13">
        <f t="shared" si="8"/>
        <v>10.875</v>
      </c>
      <c r="BA49" s="14">
        <f t="shared" si="9"/>
        <v>9</v>
      </c>
      <c r="BB49" s="14">
        <f t="shared" si="10"/>
        <v>9</v>
      </c>
      <c r="BC49" s="17">
        <v>25</v>
      </c>
      <c r="BD49" s="14">
        <v>0</v>
      </c>
      <c r="BE49" s="16"/>
      <c r="BF49" s="15">
        <f t="shared" si="11"/>
        <v>0</v>
      </c>
      <c r="BG49" s="15"/>
      <c r="BH49" s="15"/>
      <c r="BI49" s="16">
        <v>0</v>
      </c>
      <c r="BJ49" s="13">
        <v>1.875</v>
      </c>
      <c r="BK49" s="16">
        <v>0</v>
      </c>
      <c r="BL49" s="13">
        <v>0</v>
      </c>
      <c r="BM49" s="14">
        <v>1.875</v>
      </c>
      <c r="BN49" s="14">
        <v>0</v>
      </c>
      <c r="BO49" s="14">
        <v>0</v>
      </c>
      <c r="BP49" s="13">
        <v>0</v>
      </c>
    </row>
    <row r="50" spans="1:68" ht="15">
      <c r="A50" s="12">
        <v>45</v>
      </c>
      <c r="B50" s="12" t="s">
        <v>277</v>
      </c>
      <c r="C50" s="12" t="s">
        <v>278</v>
      </c>
      <c r="D50" s="12" t="s">
        <v>279</v>
      </c>
      <c r="E50" s="12" t="s">
        <v>257</v>
      </c>
      <c r="F50" s="12" t="s">
        <v>135</v>
      </c>
      <c r="G50" s="12" t="s">
        <v>136</v>
      </c>
      <c r="H50" s="13">
        <f t="shared" si="0"/>
        <v>31.5</v>
      </c>
      <c r="I50" s="14">
        <f t="shared" si="1"/>
        <v>13</v>
      </c>
      <c r="J50" s="15">
        <f t="shared" si="2"/>
        <v>7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6">
        <f t="shared" si="3"/>
        <v>3.5</v>
      </c>
      <c r="U50" s="15">
        <v>0</v>
      </c>
      <c r="V50" s="15">
        <v>1</v>
      </c>
      <c r="W50" s="16">
        <v>1</v>
      </c>
      <c r="X50" s="16">
        <v>1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4"/>
        <v>2.5</v>
      </c>
      <c r="AD50" s="15">
        <v>0</v>
      </c>
      <c r="AE50" s="15">
        <v>2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0</v>
      </c>
      <c r="AK50" s="14">
        <f t="shared" si="6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0</v>
      </c>
      <c r="AW50" s="16">
        <v>0</v>
      </c>
      <c r="AX50" s="17">
        <v>0</v>
      </c>
      <c r="AY50" s="16">
        <v>0</v>
      </c>
      <c r="AZ50" s="13">
        <f t="shared" si="8"/>
        <v>18.5</v>
      </c>
      <c r="BA50" s="14">
        <f t="shared" si="9"/>
        <v>12</v>
      </c>
      <c r="BB50" s="14">
        <f t="shared" si="10"/>
        <v>9</v>
      </c>
      <c r="BC50" s="17">
        <v>23.25</v>
      </c>
      <c r="BD50" s="14">
        <v>0</v>
      </c>
      <c r="BE50" s="16">
        <v>0</v>
      </c>
      <c r="BF50" s="15">
        <f t="shared" si="11"/>
        <v>3</v>
      </c>
      <c r="BG50" s="15">
        <v>1</v>
      </c>
      <c r="BH50" s="15">
        <v>2</v>
      </c>
      <c r="BI50" s="16">
        <v>0</v>
      </c>
      <c r="BJ50" s="13">
        <v>6.5</v>
      </c>
      <c r="BK50" s="16">
        <v>0</v>
      </c>
      <c r="BL50" s="13">
        <v>0</v>
      </c>
      <c r="BM50" s="14">
        <v>6</v>
      </c>
      <c r="BN50" s="14">
        <v>0</v>
      </c>
      <c r="BO50" s="14">
        <v>0.5</v>
      </c>
      <c r="BP50" s="13">
        <v>0</v>
      </c>
    </row>
    <row r="51" spans="1:68" ht="15">
      <c r="A51" s="12">
        <v>46</v>
      </c>
      <c r="B51" s="12" t="s">
        <v>280</v>
      </c>
      <c r="C51" s="12" t="s">
        <v>281</v>
      </c>
      <c r="D51" s="12" t="s">
        <v>282</v>
      </c>
      <c r="E51" s="12" t="s">
        <v>146</v>
      </c>
      <c r="F51" s="12" t="s">
        <v>135</v>
      </c>
      <c r="G51" s="12" t="s">
        <v>136</v>
      </c>
      <c r="H51" s="13">
        <f t="shared" si="0"/>
        <v>16.625</v>
      </c>
      <c r="I51" s="14">
        <f t="shared" si="1"/>
        <v>4.5</v>
      </c>
      <c r="J51" s="15">
        <f t="shared" si="2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3"/>
        <v>1.5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4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5"/>
        <v>0</v>
      </c>
      <c r="AK51" s="14">
        <f t="shared" si="6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7"/>
        <v>0</v>
      </c>
      <c r="AW51" s="16"/>
      <c r="AX51" s="17"/>
      <c r="AY51" s="16"/>
      <c r="AZ51" s="13">
        <f t="shared" si="8"/>
        <v>12.125</v>
      </c>
      <c r="BA51" s="14">
        <f t="shared" si="9"/>
        <v>9</v>
      </c>
      <c r="BB51" s="14">
        <f t="shared" si="10"/>
        <v>9</v>
      </c>
      <c r="BC51" s="17">
        <v>18.25</v>
      </c>
      <c r="BD51" s="14">
        <v>0</v>
      </c>
      <c r="BE51" s="16"/>
      <c r="BF51" s="15">
        <f t="shared" si="11"/>
        <v>0</v>
      </c>
      <c r="BG51" s="15"/>
      <c r="BH51" s="15"/>
      <c r="BI51" s="16">
        <v>0</v>
      </c>
      <c r="BJ51" s="13">
        <v>3.125</v>
      </c>
      <c r="BK51" s="16">
        <v>0</v>
      </c>
      <c r="BL51" s="13">
        <v>0</v>
      </c>
      <c r="BM51" s="14">
        <v>3</v>
      </c>
      <c r="BN51" s="14">
        <v>0.125</v>
      </c>
      <c r="BO51" s="14">
        <v>0</v>
      </c>
      <c r="BP51" s="13">
        <v>0</v>
      </c>
    </row>
    <row r="52" spans="1:68" ht="15">
      <c r="A52" s="12">
        <v>47</v>
      </c>
      <c r="B52" s="12" t="s">
        <v>283</v>
      </c>
      <c r="C52" s="12" t="s">
        <v>284</v>
      </c>
      <c r="D52" s="12" t="s">
        <v>285</v>
      </c>
      <c r="E52" s="12" t="s">
        <v>191</v>
      </c>
      <c r="F52" s="12" t="s">
        <v>135</v>
      </c>
      <c r="G52" s="12" t="s">
        <v>136</v>
      </c>
      <c r="H52" s="13">
        <f t="shared" si="0"/>
        <v>18.125</v>
      </c>
      <c r="I52" s="14">
        <f t="shared" si="1"/>
        <v>2</v>
      </c>
      <c r="J52" s="15">
        <f t="shared" si="2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3"/>
        <v>2</v>
      </c>
      <c r="U52" s="15">
        <v>0</v>
      </c>
      <c r="V52" s="15">
        <v>2</v>
      </c>
      <c r="W52" s="16">
        <v>0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4"/>
        <v>0</v>
      </c>
      <c r="AD52" s="15"/>
      <c r="AE52" s="15"/>
      <c r="AF52" s="15"/>
      <c r="AG52" s="15"/>
      <c r="AH52" s="15"/>
      <c r="AI52" s="16"/>
      <c r="AJ52" s="14">
        <f t="shared" si="5"/>
        <v>0</v>
      </c>
      <c r="AK52" s="14">
        <f t="shared" si="6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0</v>
      </c>
      <c r="AZ52" s="13">
        <f t="shared" si="8"/>
        <v>16.125</v>
      </c>
      <c r="BA52" s="14">
        <f t="shared" si="9"/>
        <v>12</v>
      </c>
      <c r="BB52" s="14">
        <f t="shared" si="10"/>
        <v>9</v>
      </c>
      <c r="BC52" s="17">
        <v>15.75</v>
      </c>
      <c r="BD52" s="14">
        <v>0</v>
      </c>
      <c r="BE52" s="16">
        <v>0</v>
      </c>
      <c r="BF52" s="15">
        <f t="shared" si="11"/>
        <v>3</v>
      </c>
      <c r="BG52" s="15">
        <v>0</v>
      </c>
      <c r="BH52" s="15">
        <v>3</v>
      </c>
      <c r="BI52" s="16">
        <v>0</v>
      </c>
      <c r="BJ52" s="13">
        <v>4.125</v>
      </c>
      <c r="BK52" s="16">
        <v>0</v>
      </c>
      <c r="BL52" s="13">
        <v>0</v>
      </c>
      <c r="BM52" s="14">
        <v>2.25</v>
      </c>
      <c r="BN52" s="14">
        <v>1.875</v>
      </c>
      <c r="BO52" s="14">
        <v>0</v>
      </c>
      <c r="BP52" s="13">
        <v>0</v>
      </c>
    </row>
    <row r="53" spans="1:68" ht="15">
      <c r="A53" s="12">
        <v>48</v>
      </c>
      <c r="B53" s="12" t="s">
        <v>286</v>
      </c>
      <c r="C53" s="12" t="s">
        <v>287</v>
      </c>
      <c r="D53" s="12" t="s">
        <v>288</v>
      </c>
      <c r="E53" s="12" t="s">
        <v>247</v>
      </c>
      <c r="F53" s="12" t="s">
        <v>135</v>
      </c>
      <c r="G53" s="12" t="s">
        <v>136</v>
      </c>
      <c r="H53" s="13">
        <f t="shared" si="0"/>
        <v>22</v>
      </c>
      <c r="I53" s="14">
        <f t="shared" si="1"/>
        <v>11.75</v>
      </c>
      <c r="J53" s="15">
        <f t="shared" si="2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3"/>
        <v>2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4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5"/>
        <v>4.75</v>
      </c>
      <c r="AK53" s="14">
        <f t="shared" si="6"/>
        <v>2.75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2.75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2</v>
      </c>
      <c r="AW53" s="16">
        <v>0.5</v>
      </c>
      <c r="AX53" s="17">
        <v>2</v>
      </c>
      <c r="AY53" s="16">
        <v>0</v>
      </c>
      <c r="AZ53" s="13">
        <f t="shared" si="8"/>
        <v>10.25</v>
      </c>
      <c r="BA53" s="14">
        <f t="shared" si="9"/>
        <v>9.25</v>
      </c>
      <c r="BB53" s="14">
        <f t="shared" si="10"/>
        <v>8.25</v>
      </c>
      <c r="BC53" s="17">
        <v>8.25</v>
      </c>
      <c r="BD53" s="14">
        <v>0</v>
      </c>
      <c r="BE53" s="16">
        <v>0</v>
      </c>
      <c r="BF53" s="15">
        <f t="shared" si="11"/>
        <v>1</v>
      </c>
      <c r="BG53" s="15">
        <v>1</v>
      </c>
      <c r="BH53" s="15">
        <v>0</v>
      </c>
      <c r="BI53" s="16">
        <v>0</v>
      </c>
      <c r="BJ53" s="13">
        <v>1</v>
      </c>
      <c r="BK53" s="16">
        <v>0</v>
      </c>
      <c r="BL53" s="13">
        <v>0</v>
      </c>
      <c r="BM53" s="14">
        <v>0</v>
      </c>
      <c r="BN53" s="14">
        <v>1</v>
      </c>
      <c r="BO53" s="14">
        <v>0</v>
      </c>
      <c r="BP53" s="13">
        <v>0</v>
      </c>
    </row>
    <row r="54" spans="1:68" ht="15">
      <c r="A54" s="12">
        <v>49</v>
      </c>
      <c r="B54" s="12" t="s">
        <v>289</v>
      </c>
      <c r="C54" s="12" t="s">
        <v>290</v>
      </c>
      <c r="D54" s="12" t="s">
        <v>291</v>
      </c>
      <c r="E54" s="12" t="s">
        <v>183</v>
      </c>
      <c r="F54" s="12" t="s">
        <v>135</v>
      </c>
      <c r="G54" s="12" t="s">
        <v>136</v>
      </c>
      <c r="H54" s="13">
        <f t="shared" si="0"/>
        <v>17.875</v>
      </c>
      <c r="I54" s="14">
        <f t="shared" si="1"/>
        <v>1.5</v>
      </c>
      <c r="J54" s="15">
        <f t="shared" si="2"/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 t="shared" si="3"/>
        <v>1.5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4"/>
        <v>0</v>
      </c>
      <c r="AD54" s="15"/>
      <c r="AE54" s="15"/>
      <c r="AF54" s="15"/>
      <c r="AG54" s="15"/>
      <c r="AH54" s="15"/>
      <c r="AI54" s="16"/>
      <c r="AJ54" s="14">
        <f t="shared" si="5"/>
        <v>0</v>
      </c>
      <c r="AK54" s="14">
        <f t="shared" si="6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0</v>
      </c>
      <c r="AW54" s="16">
        <v>0</v>
      </c>
      <c r="AX54" s="17">
        <v>0</v>
      </c>
      <c r="AY54" s="16">
        <v>0</v>
      </c>
      <c r="AZ54" s="13">
        <f t="shared" si="8"/>
        <v>16.375</v>
      </c>
      <c r="BA54" s="14">
        <f t="shared" si="9"/>
        <v>10</v>
      </c>
      <c r="BB54" s="14">
        <f t="shared" si="10"/>
        <v>9</v>
      </c>
      <c r="BC54" s="17">
        <v>26.25</v>
      </c>
      <c r="BD54" s="14">
        <v>0</v>
      </c>
      <c r="BE54" s="16">
        <v>0</v>
      </c>
      <c r="BF54" s="15">
        <f t="shared" si="11"/>
        <v>1</v>
      </c>
      <c r="BG54" s="15">
        <v>0</v>
      </c>
      <c r="BH54" s="15">
        <v>1</v>
      </c>
      <c r="BI54" s="16">
        <v>0</v>
      </c>
      <c r="BJ54" s="13">
        <v>6.375</v>
      </c>
      <c r="BK54" s="16">
        <v>0</v>
      </c>
      <c r="BL54" s="13">
        <v>0</v>
      </c>
      <c r="BM54" s="14">
        <v>6</v>
      </c>
      <c r="BN54" s="14">
        <v>0</v>
      </c>
      <c r="BO54" s="14">
        <v>0.375</v>
      </c>
      <c r="BP54" s="13">
        <v>0</v>
      </c>
    </row>
    <row r="55" spans="1:68" ht="15">
      <c r="A55" s="12">
        <v>50</v>
      </c>
      <c r="B55" s="12" t="s">
        <v>292</v>
      </c>
      <c r="C55" s="12" t="s">
        <v>293</v>
      </c>
      <c r="D55" s="12" t="s">
        <v>294</v>
      </c>
      <c r="E55" s="12" t="s">
        <v>146</v>
      </c>
      <c r="F55" s="12" t="s">
        <v>135</v>
      </c>
      <c r="G55" s="12" t="s">
        <v>136</v>
      </c>
      <c r="H55" s="13">
        <f t="shared" si="0"/>
        <v>33.65</v>
      </c>
      <c r="I55" s="14">
        <f t="shared" si="1"/>
        <v>20.4</v>
      </c>
      <c r="J55" s="15">
        <f t="shared" si="2"/>
        <v>10</v>
      </c>
      <c r="K55" s="15">
        <v>0</v>
      </c>
      <c r="L55" s="15">
        <v>0</v>
      </c>
      <c r="M55" s="15">
        <v>4</v>
      </c>
      <c r="N55" s="15">
        <v>3</v>
      </c>
      <c r="O55" s="15">
        <v>0</v>
      </c>
      <c r="P55" s="15">
        <v>3</v>
      </c>
      <c r="Q55" s="15">
        <v>0</v>
      </c>
      <c r="R55" s="15">
        <v>0</v>
      </c>
      <c r="S55" s="15">
        <v>0</v>
      </c>
      <c r="T55" s="16">
        <f t="shared" si="3"/>
        <v>4</v>
      </c>
      <c r="U55" s="15">
        <v>1</v>
      </c>
      <c r="V55" s="15">
        <v>1</v>
      </c>
      <c r="W55" s="16">
        <v>1</v>
      </c>
      <c r="X55" s="16">
        <v>1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4"/>
        <v>4</v>
      </c>
      <c r="AD55" s="15">
        <v>3</v>
      </c>
      <c r="AE55" s="15">
        <v>0</v>
      </c>
      <c r="AF55" s="15">
        <v>0</v>
      </c>
      <c r="AG55" s="15">
        <v>0</v>
      </c>
      <c r="AH55" s="15">
        <v>1</v>
      </c>
      <c r="AI55" s="16">
        <v>0</v>
      </c>
      <c r="AJ55" s="14">
        <f t="shared" si="5"/>
        <v>2.4</v>
      </c>
      <c r="AK55" s="14">
        <f t="shared" si="6"/>
        <v>1.4</v>
      </c>
      <c r="AL55" s="15">
        <v>0</v>
      </c>
      <c r="AM55" s="16">
        <v>0</v>
      </c>
      <c r="AN55" s="17">
        <v>0</v>
      </c>
      <c r="AO55" s="14">
        <v>0</v>
      </c>
      <c r="AP55" s="17">
        <v>0.25</v>
      </c>
      <c r="AQ55" s="14">
        <v>1</v>
      </c>
      <c r="AR55" s="17">
        <v>0</v>
      </c>
      <c r="AS55" s="15">
        <v>0</v>
      </c>
      <c r="AT55" s="14">
        <v>0</v>
      </c>
      <c r="AU55" s="17">
        <v>0.15</v>
      </c>
      <c r="AV55" s="17">
        <f t="shared" si="7"/>
        <v>1</v>
      </c>
      <c r="AW55" s="16">
        <v>0</v>
      </c>
      <c r="AX55" s="17">
        <v>1</v>
      </c>
      <c r="AY55" s="16">
        <v>0</v>
      </c>
      <c r="AZ55" s="13">
        <f t="shared" si="8"/>
        <v>13.25</v>
      </c>
      <c r="BA55" s="14">
        <f t="shared" si="9"/>
        <v>10.25</v>
      </c>
      <c r="BB55" s="14">
        <f t="shared" si="10"/>
        <v>3.25</v>
      </c>
      <c r="BC55" s="17">
        <v>3.25</v>
      </c>
      <c r="BD55" s="14">
        <v>0</v>
      </c>
      <c r="BE55" s="16">
        <v>5</v>
      </c>
      <c r="BF55" s="15">
        <f t="shared" si="11"/>
        <v>2</v>
      </c>
      <c r="BG55" s="15">
        <v>1</v>
      </c>
      <c r="BH55" s="15">
        <v>1</v>
      </c>
      <c r="BI55" s="16">
        <v>0</v>
      </c>
      <c r="BJ55" s="13">
        <v>3</v>
      </c>
      <c r="BK55" s="16">
        <v>0</v>
      </c>
      <c r="BL55" s="13">
        <v>0</v>
      </c>
      <c r="BM55" s="14">
        <v>0</v>
      </c>
      <c r="BN55" s="14">
        <v>0</v>
      </c>
      <c r="BO55" s="14">
        <v>3</v>
      </c>
      <c r="BP55" s="13">
        <v>0</v>
      </c>
    </row>
    <row r="56" spans="1:68" ht="15">
      <c r="A56" s="12">
        <v>51</v>
      </c>
      <c r="B56" s="12" t="s">
        <v>295</v>
      </c>
      <c r="C56" s="12" t="s">
        <v>296</v>
      </c>
      <c r="D56" s="12" t="s">
        <v>297</v>
      </c>
      <c r="E56" s="12" t="s">
        <v>150</v>
      </c>
      <c r="F56" s="12" t="s">
        <v>135</v>
      </c>
      <c r="G56" s="12" t="s">
        <v>136</v>
      </c>
      <c r="H56" s="13">
        <f t="shared" si="0"/>
        <v>33.875</v>
      </c>
      <c r="I56" s="14">
        <f t="shared" si="1"/>
        <v>18.875</v>
      </c>
      <c r="J56" s="15">
        <f t="shared" si="2"/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3"/>
        <v>3</v>
      </c>
      <c r="U56" s="15">
        <v>0</v>
      </c>
      <c r="V56" s="15">
        <v>1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4"/>
        <v>3.5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0.5</v>
      </c>
      <c r="AJ56" s="14">
        <f t="shared" si="5"/>
        <v>2.375</v>
      </c>
      <c r="AK56" s="14">
        <f t="shared" si="6"/>
        <v>1.875</v>
      </c>
      <c r="AL56" s="15">
        <v>0</v>
      </c>
      <c r="AM56" s="16">
        <v>0</v>
      </c>
      <c r="AN56" s="17">
        <v>0</v>
      </c>
      <c r="AO56" s="14">
        <v>0</v>
      </c>
      <c r="AP56" s="17">
        <v>0.5</v>
      </c>
      <c r="AQ56" s="14">
        <v>1.375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7"/>
        <v>0.5</v>
      </c>
      <c r="AW56" s="16">
        <v>0</v>
      </c>
      <c r="AX56" s="17">
        <v>0.5</v>
      </c>
      <c r="AY56" s="16">
        <v>0</v>
      </c>
      <c r="AZ56" s="13">
        <f t="shared" si="8"/>
        <v>15</v>
      </c>
      <c r="BA56" s="14">
        <f t="shared" si="9"/>
        <v>9</v>
      </c>
      <c r="BB56" s="14">
        <f t="shared" si="10"/>
        <v>9</v>
      </c>
      <c r="BC56" s="17">
        <v>19.75</v>
      </c>
      <c r="BD56" s="14">
        <v>0</v>
      </c>
      <c r="BE56" s="16">
        <v>0</v>
      </c>
      <c r="BF56" s="15">
        <f t="shared" si="11"/>
        <v>0</v>
      </c>
      <c r="BG56" s="15">
        <v>0</v>
      </c>
      <c r="BH56" s="15">
        <v>0</v>
      </c>
      <c r="BI56" s="16">
        <v>0</v>
      </c>
      <c r="BJ56" s="13">
        <v>6</v>
      </c>
      <c r="BK56" s="16">
        <v>0</v>
      </c>
      <c r="BL56" s="13">
        <v>0</v>
      </c>
      <c r="BM56" s="14">
        <v>4.5</v>
      </c>
      <c r="BN56" s="14">
        <v>1.5</v>
      </c>
      <c r="BO56" s="14">
        <v>0</v>
      </c>
      <c r="BP56" s="13">
        <v>0</v>
      </c>
    </row>
    <row r="57" spans="1:68" ht="15">
      <c r="A57" s="12">
        <v>52</v>
      </c>
      <c r="B57" s="12" t="s">
        <v>298</v>
      </c>
      <c r="C57" s="12" t="s">
        <v>299</v>
      </c>
      <c r="D57" s="12" t="s">
        <v>300</v>
      </c>
      <c r="E57" s="12" t="s">
        <v>187</v>
      </c>
      <c r="F57" s="12" t="s">
        <v>135</v>
      </c>
      <c r="G57" s="12" t="s">
        <v>136</v>
      </c>
      <c r="H57" s="13">
        <f t="shared" si="0"/>
        <v>11</v>
      </c>
      <c r="I57" s="14">
        <f t="shared" si="1"/>
        <v>2</v>
      </c>
      <c r="J57" s="15">
        <f t="shared" si="2"/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 t="shared" si="3"/>
        <v>2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4"/>
        <v>0</v>
      </c>
      <c r="AD57" s="15"/>
      <c r="AE57" s="15"/>
      <c r="AF57" s="15"/>
      <c r="AG57" s="15"/>
      <c r="AH57" s="15"/>
      <c r="AI57" s="16"/>
      <c r="AJ57" s="14">
        <f t="shared" si="5"/>
        <v>0</v>
      </c>
      <c r="AK57" s="14">
        <f t="shared" si="6"/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 t="shared" si="7"/>
        <v>0</v>
      </c>
      <c r="AW57" s="16"/>
      <c r="AX57" s="17"/>
      <c r="AY57" s="16"/>
      <c r="AZ57" s="13">
        <f t="shared" si="8"/>
        <v>9</v>
      </c>
      <c r="BA57" s="14">
        <f t="shared" si="9"/>
        <v>9</v>
      </c>
      <c r="BB57" s="14">
        <f t="shared" si="10"/>
        <v>9</v>
      </c>
      <c r="BC57" s="17">
        <v>16.25</v>
      </c>
      <c r="BD57" s="14">
        <v>0</v>
      </c>
      <c r="BE57" s="16"/>
      <c r="BF57" s="15">
        <f t="shared" si="11"/>
        <v>0</v>
      </c>
      <c r="BG57" s="15"/>
      <c r="BH57" s="15"/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 ht="15">
      <c r="A58" s="12">
        <v>53</v>
      </c>
      <c r="B58" s="12" t="s">
        <v>301</v>
      </c>
      <c r="C58" s="12" t="s">
        <v>302</v>
      </c>
      <c r="D58" s="12" t="s">
        <v>303</v>
      </c>
      <c r="E58" s="12" t="s">
        <v>183</v>
      </c>
      <c r="F58" s="12" t="s">
        <v>135</v>
      </c>
      <c r="G58" s="12" t="s">
        <v>136</v>
      </c>
      <c r="H58" s="13">
        <f t="shared" si="0"/>
        <v>17</v>
      </c>
      <c r="I58" s="14">
        <f t="shared" si="1"/>
        <v>4</v>
      </c>
      <c r="J58" s="15">
        <f t="shared" si="2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3"/>
        <v>0</v>
      </c>
      <c r="U58" s="15"/>
      <c r="V58" s="15"/>
      <c r="W58" s="16"/>
      <c r="X58" s="16"/>
      <c r="Y58" s="15"/>
      <c r="Z58" s="16"/>
      <c r="AA58" s="15"/>
      <c r="AB58" s="16"/>
      <c r="AC58" s="16">
        <f t="shared" si="4"/>
        <v>0</v>
      </c>
      <c r="AD58" s="15"/>
      <c r="AE58" s="15"/>
      <c r="AF58" s="15"/>
      <c r="AG58" s="15"/>
      <c r="AH58" s="15"/>
      <c r="AI58" s="16"/>
      <c r="AJ58" s="14">
        <f t="shared" si="5"/>
        <v>0</v>
      </c>
      <c r="AK58" s="14">
        <f t="shared" si="6"/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 t="shared" si="7"/>
        <v>0</v>
      </c>
      <c r="AW58" s="16"/>
      <c r="AX58" s="17"/>
      <c r="AY58" s="16"/>
      <c r="AZ58" s="13">
        <f t="shared" si="8"/>
        <v>13</v>
      </c>
      <c r="BA58" s="14">
        <f t="shared" si="9"/>
        <v>9</v>
      </c>
      <c r="BB58" s="14">
        <f t="shared" si="10"/>
        <v>9</v>
      </c>
      <c r="BC58" s="17">
        <v>14</v>
      </c>
      <c r="BD58" s="14">
        <v>0</v>
      </c>
      <c r="BE58" s="16"/>
      <c r="BF58" s="15">
        <f t="shared" si="11"/>
        <v>0</v>
      </c>
      <c r="BG58" s="15"/>
      <c r="BH58" s="15"/>
      <c r="BI58" s="16">
        <v>0</v>
      </c>
      <c r="BJ58" s="13">
        <v>4</v>
      </c>
      <c r="BK58" s="16">
        <v>0</v>
      </c>
      <c r="BL58" s="13">
        <v>0</v>
      </c>
      <c r="BM58" s="14">
        <v>0</v>
      </c>
      <c r="BN58" s="14">
        <v>4</v>
      </c>
      <c r="BO58" s="14">
        <v>0</v>
      </c>
      <c r="BP58" s="13">
        <v>0</v>
      </c>
    </row>
    <row r="59" spans="1:68" ht="15">
      <c r="A59" s="12">
        <v>54</v>
      </c>
      <c r="B59" s="12" t="s">
        <v>304</v>
      </c>
      <c r="C59" s="12" t="s">
        <v>305</v>
      </c>
      <c r="D59" s="12" t="s">
        <v>306</v>
      </c>
      <c r="E59" s="12" t="s">
        <v>231</v>
      </c>
      <c r="F59" s="12" t="s">
        <v>135</v>
      </c>
      <c r="G59" s="12" t="s">
        <v>136</v>
      </c>
      <c r="H59" s="13">
        <f t="shared" si="0"/>
        <v>18.95</v>
      </c>
      <c r="I59" s="14">
        <f t="shared" si="1"/>
        <v>7.25</v>
      </c>
      <c r="J59" s="15">
        <f t="shared" si="2"/>
        <v>3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0</v>
      </c>
      <c r="R59" s="15">
        <v>0</v>
      </c>
      <c r="S59" s="15">
        <v>0</v>
      </c>
      <c r="T59" s="16">
        <f t="shared" si="3"/>
        <v>0</v>
      </c>
      <c r="U59" s="15">
        <v>0</v>
      </c>
      <c r="V59" s="15">
        <v>0</v>
      </c>
      <c r="W59" s="16">
        <v>0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4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5"/>
        <v>1.25</v>
      </c>
      <c r="AK59" s="14">
        <f t="shared" si="6"/>
        <v>1.25</v>
      </c>
      <c r="AL59" s="15">
        <v>0</v>
      </c>
      <c r="AM59" s="16">
        <v>1</v>
      </c>
      <c r="AN59" s="17">
        <v>0</v>
      </c>
      <c r="AO59" s="14">
        <v>0</v>
      </c>
      <c r="AP59" s="17">
        <v>0</v>
      </c>
      <c r="AQ59" s="14">
        <v>0.25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7"/>
        <v>0</v>
      </c>
      <c r="AW59" s="16">
        <v>0</v>
      </c>
      <c r="AX59" s="17">
        <v>0</v>
      </c>
      <c r="AY59" s="16">
        <v>0</v>
      </c>
      <c r="AZ59" s="13">
        <f t="shared" si="8"/>
        <v>11.7</v>
      </c>
      <c r="BA59" s="14">
        <f t="shared" si="9"/>
        <v>9.2</v>
      </c>
      <c r="BB59" s="14">
        <f t="shared" si="10"/>
        <v>9</v>
      </c>
      <c r="BC59" s="17">
        <v>10.25</v>
      </c>
      <c r="BD59" s="14">
        <v>0</v>
      </c>
      <c r="BE59" s="16">
        <v>0.2</v>
      </c>
      <c r="BF59" s="15">
        <f t="shared" si="11"/>
        <v>0</v>
      </c>
      <c r="BG59" s="15">
        <v>0</v>
      </c>
      <c r="BH59" s="15">
        <v>0</v>
      </c>
      <c r="BI59" s="16">
        <v>0</v>
      </c>
      <c r="BJ59" s="13">
        <v>2.5</v>
      </c>
      <c r="BK59" s="16">
        <v>0</v>
      </c>
      <c r="BL59" s="13">
        <v>0</v>
      </c>
      <c r="BM59" s="14">
        <v>0</v>
      </c>
      <c r="BN59" s="14">
        <v>2.5</v>
      </c>
      <c r="BO59" s="14">
        <v>0</v>
      </c>
      <c r="BP59" s="13">
        <v>0</v>
      </c>
    </row>
    <row r="60" spans="1:68" ht="15">
      <c r="A60" s="12">
        <v>55</v>
      </c>
      <c r="B60" s="12" t="s">
        <v>307</v>
      </c>
      <c r="C60" s="12" t="s">
        <v>308</v>
      </c>
      <c r="D60" s="12" t="s">
        <v>309</v>
      </c>
      <c r="E60" s="12" t="s">
        <v>157</v>
      </c>
      <c r="F60" s="12" t="s">
        <v>135</v>
      </c>
      <c r="G60" s="12" t="s">
        <v>136</v>
      </c>
      <c r="H60" s="13">
        <f t="shared" si="0"/>
        <v>31.8</v>
      </c>
      <c r="I60" s="14">
        <f t="shared" si="1"/>
        <v>12</v>
      </c>
      <c r="J60" s="15">
        <f t="shared" si="2"/>
        <v>7</v>
      </c>
      <c r="K60" s="15">
        <v>0</v>
      </c>
      <c r="L60" s="15">
        <v>0</v>
      </c>
      <c r="M60" s="15">
        <v>4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3"/>
        <v>4</v>
      </c>
      <c r="U60" s="15">
        <v>0</v>
      </c>
      <c r="V60" s="15">
        <v>2</v>
      </c>
      <c r="W60" s="16">
        <v>1</v>
      </c>
      <c r="X60" s="16">
        <v>0.3</v>
      </c>
      <c r="Y60" s="15">
        <v>0</v>
      </c>
      <c r="Z60" s="16">
        <v>0</v>
      </c>
      <c r="AA60" s="15">
        <v>1</v>
      </c>
      <c r="AB60" s="16">
        <v>0</v>
      </c>
      <c r="AC60" s="16">
        <f t="shared" si="4"/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</v>
      </c>
      <c r="AZ60" s="13">
        <f t="shared" si="8"/>
        <v>19.8</v>
      </c>
      <c r="BA60" s="14">
        <f t="shared" si="9"/>
        <v>12.8</v>
      </c>
      <c r="BB60" s="14">
        <f t="shared" si="10"/>
        <v>9</v>
      </c>
      <c r="BC60" s="17">
        <v>19.75</v>
      </c>
      <c r="BD60" s="14">
        <v>0</v>
      </c>
      <c r="BE60" s="16">
        <v>3.8</v>
      </c>
      <c r="BF60" s="15">
        <f t="shared" si="11"/>
        <v>0</v>
      </c>
      <c r="BG60" s="15">
        <v>0</v>
      </c>
      <c r="BH60" s="15">
        <v>0</v>
      </c>
      <c r="BI60" s="16">
        <v>0</v>
      </c>
      <c r="BJ60" s="13">
        <v>7</v>
      </c>
      <c r="BK60" s="16">
        <v>0</v>
      </c>
      <c r="BL60" s="13">
        <v>0</v>
      </c>
      <c r="BM60" s="14">
        <v>3.75</v>
      </c>
      <c r="BN60" s="14">
        <v>2.25</v>
      </c>
      <c r="BO60" s="14">
        <v>0.5</v>
      </c>
      <c r="BP60" s="13">
        <v>0.5</v>
      </c>
    </row>
    <row r="61" spans="1:68" ht="15">
      <c r="A61" s="12">
        <v>56</v>
      </c>
      <c r="B61" s="12" t="s">
        <v>310</v>
      </c>
      <c r="C61" s="12" t="s">
        <v>311</v>
      </c>
      <c r="D61" s="12" t="s">
        <v>312</v>
      </c>
      <c r="E61" s="12" t="s">
        <v>176</v>
      </c>
      <c r="F61" s="12" t="s">
        <v>135</v>
      </c>
      <c r="G61" s="12" t="s">
        <v>136</v>
      </c>
      <c r="H61" s="13">
        <f t="shared" si="0"/>
        <v>16</v>
      </c>
      <c r="I61" s="14">
        <f t="shared" si="1"/>
        <v>1</v>
      </c>
      <c r="J61" s="15">
        <f t="shared" si="2"/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 t="shared" si="3"/>
        <v>1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4"/>
        <v>0</v>
      </c>
      <c r="AD61" s="15"/>
      <c r="AE61" s="15"/>
      <c r="AF61" s="15"/>
      <c r="AG61" s="15"/>
      <c r="AH61" s="15"/>
      <c r="AI61" s="16"/>
      <c r="AJ61" s="14">
        <f t="shared" si="5"/>
        <v>0</v>
      </c>
      <c r="AK61" s="14">
        <f t="shared" si="6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7"/>
        <v>0</v>
      </c>
      <c r="AW61" s="16"/>
      <c r="AX61" s="17"/>
      <c r="AY61" s="16"/>
      <c r="AZ61" s="13">
        <f t="shared" si="8"/>
        <v>15</v>
      </c>
      <c r="BA61" s="14">
        <f t="shared" si="9"/>
        <v>9</v>
      </c>
      <c r="BB61" s="14">
        <f t="shared" si="10"/>
        <v>9</v>
      </c>
      <c r="BC61" s="17">
        <v>28.75</v>
      </c>
      <c r="BD61" s="14">
        <v>0</v>
      </c>
      <c r="BE61" s="16"/>
      <c r="BF61" s="15">
        <f t="shared" si="11"/>
        <v>0</v>
      </c>
      <c r="BG61" s="15"/>
      <c r="BH61" s="15"/>
      <c r="BI61" s="16">
        <v>0</v>
      </c>
      <c r="BJ61" s="13">
        <v>6</v>
      </c>
      <c r="BK61" s="16">
        <v>0</v>
      </c>
      <c r="BL61" s="13">
        <v>0</v>
      </c>
      <c r="BM61" s="14">
        <v>4.75</v>
      </c>
      <c r="BN61" s="14">
        <v>1.25</v>
      </c>
      <c r="BO61" s="14">
        <v>0</v>
      </c>
      <c r="BP61" s="13">
        <v>0</v>
      </c>
    </row>
    <row r="62" spans="1:68" ht="15">
      <c r="A62" s="12">
        <v>57</v>
      </c>
      <c r="B62" s="12" t="s">
        <v>313</v>
      </c>
      <c r="C62" s="12" t="s">
        <v>314</v>
      </c>
      <c r="D62" s="12" t="s">
        <v>315</v>
      </c>
      <c r="E62" s="12" t="s">
        <v>247</v>
      </c>
      <c r="F62" s="12" t="s">
        <v>135</v>
      </c>
      <c r="G62" s="12" t="s">
        <v>136</v>
      </c>
      <c r="H62" s="13">
        <f t="shared" si="0"/>
        <v>25.5</v>
      </c>
      <c r="I62" s="14">
        <f t="shared" si="1"/>
        <v>6</v>
      </c>
      <c r="J62" s="15">
        <f t="shared" si="2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3"/>
        <v>2</v>
      </c>
      <c r="U62" s="15">
        <v>0</v>
      </c>
      <c r="V62" s="15">
        <v>1</v>
      </c>
      <c r="W62" s="16">
        <v>1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4"/>
        <v>0</v>
      </c>
      <c r="AD62" s="15"/>
      <c r="AE62" s="15"/>
      <c r="AF62" s="15"/>
      <c r="AG62" s="15"/>
      <c r="AH62" s="15"/>
      <c r="AI62" s="16"/>
      <c r="AJ62" s="14">
        <f t="shared" si="5"/>
        <v>0</v>
      </c>
      <c r="AK62" s="14">
        <f t="shared" si="6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7"/>
        <v>0</v>
      </c>
      <c r="AW62" s="16">
        <v>0</v>
      </c>
      <c r="AX62" s="17">
        <v>0</v>
      </c>
      <c r="AY62" s="16">
        <v>0</v>
      </c>
      <c r="AZ62" s="13">
        <f t="shared" si="8"/>
        <v>19.5</v>
      </c>
      <c r="BA62" s="14">
        <f t="shared" si="9"/>
        <v>11</v>
      </c>
      <c r="BB62" s="14">
        <f t="shared" si="10"/>
        <v>9</v>
      </c>
      <c r="BC62" s="17">
        <v>19</v>
      </c>
      <c r="BD62" s="14">
        <v>0</v>
      </c>
      <c r="BE62" s="16">
        <v>0</v>
      </c>
      <c r="BF62" s="15">
        <f t="shared" si="11"/>
        <v>2</v>
      </c>
      <c r="BG62" s="15">
        <v>0</v>
      </c>
      <c r="BH62" s="15">
        <v>2</v>
      </c>
      <c r="BI62" s="16">
        <v>0</v>
      </c>
      <c r="BJ62" s="13">
        <v>8.5</v>
      </c>
      <c r="BK62" s="16">
        <v>0</v>
      </c>
      <c r="BL62" s="13">
        <v>0</v>
      </c>
      <c r="BM62" s="14">
        <v>6</v>
      </c>
      <c r="BN62" s="14">
        <v>0</v>
      </c>
      <c r="BO62" s="14">
        <v>2.5</v>
      </c>
      <c r="BP62" s="13">
        <v>0</v>
      </c>
    </row>
    <row r="63" spans="1:68" ht="15">
      <c r="A63" s="12">
        <v>58</v>
      </c>
      <c r="B63" s="12" t="s">
        <v>316</v>
      </c>
      <c r="C63" s="12" t="s">
        <v>317</v>
      </c>
      <c r="D63" s="12" t="s">
        <v>318</v>
      </c>
      <c r="E63" s="12" t="s">
        <v>176</v>
      </c>
      <c r="F63" s="12" t="s">
        <v>135</v>
      </c>
      <c r="G63" s="12" t="s">
        <v>136</v>
      </c>
      <c r="H63" s="13">
        <f t="shared" si="0"/>
        <v>16</v>
      </c>
      <c r="I63" s="14">
        <f t="shared" si="1"/>
        <v>7</v>
      </c>
      <c r="J63" s="15">
        <f t="shared" si="2"/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f t="shared" si="3"/>
        <v>4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1</v>
      </c>
      <c r="AA63" s="15">
        <v>0</v>
      </c>
      <c r="AB63" s="16">
        <v>0</v>
      </c>
      <c r="AC63" s="16">
        <f t="shared" si="4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5"/>
        <v>0</v>
      </c>
      <c r="AK63" s="14">
        <f t="shared" si="6"/>
        <v>0</v>
      </c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>
        <f t="shared" si="7"/>
        <v>0</v>
      </c>
      <c r="AW63" s="16"/>
      <c r="AX63" s="17"/>
      <c r="AY63" s="16"/>
      <c r="AZ63" s="13">
        <f t="shared" si="8"/>
        <v>9</v>
      </c>
      <c r="BA63" s="14">
        <f t="shared" si="9"/>
        <v>9</v>
      </c>
      <c r="BB63" s="14">
        <f t="shared" si="10"/>
        <v>9</v>
      </c>
      <c r="BC63" s="17">
        <v>17.75</v>
      </c>
      <c r="BD63" s="14">
        <v>0</v>
      </c>
      <c r="BE63" s="16"/>
      <c r="BF63" s="15">
        <f t="shared" si="11"/>
        <v>0</v>
      </c>
      <c r="BG63" s="15"/>
      <c r="BH63" s="15"/>
      <c r="BI63" s="16">
        <v>0</v>
      </c>
      <c r="BJ63" s="13">
        <v>0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</v>
      </c>
    </row>
    <row r="64" spans="1:68" ht="15">
      <c r="A64" s="12">
        <v>59</v>
      </c>
      <c r="B64" s="12" t="s">
        <v>319</v>
      </c>
      <c r="C64" s="12" t="s">
        <v>320</v>
      </c>
      <c r="D64" s="12" t="s">
        <v>321</v>
      </c>
      <c r="E64" s="12" t="s">
        <v>150</v>
      </c>
      <c r="F64" s="12" t="s">
        <v>135</v>
      </c>
      <c r="G64" s="12" t="s">
        <v>136</v>
      </c>
      <c r="H64" s="13">
        <f t="shared" si="0"/>
        <v>24.9375</v>
      </c>
      <c r="I64" s="14">
        <f t="shared" si="1"/>
        <v>12.625</v>
      </c>
      <c r="J64" s="15">
        <f t="shared" si="2"/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 t="shared" si="3"/>
        <v>3</v>
      </c>
      <c r="U64" s="15">
        <v>0</v>
      </c>
      <c r="V64" s="15">
        <v>2</v>
      </c>
      <c r="W64" s="16">
        <v>0.5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4"/>
        <v>2.5</v>
      </c>
      <c r="AD64" s="15">
        <v>0</v>
      </c>
      <c r="AE64" s="15">
        <v>2</v>
      </c>
      <c r="AF64" s="15">
        <v>0</v>
      </c>
      <c r="AG64" s="15">
        <v>0</v>
      </c>
      <c r="AH64" s="15">
        <v>0</v>
      </c>
      <c r="AI64" s="16">
        <v>0.5</v>
      </c>
      <c r="AJ64" s="14">
        <f t="shared" si="5"/>
        <v>0.125</v>
      </c>
      <c r="AK64" s="14">
        <f t="shared" si="6"/>
        <v>0.125</v>
      </c>
      <c r="AL64" s="15">
        <v>0</v>
      </c>
      <c r="AM64" s="16">
        <v>0</v>
      </c>
      <c r="AN64" s="17">
        <v>0</v>
      </c>
      <c r="AO64" s="14">
        <v>0.125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0</v>
      </c>
      <c r="AW64" s="16">
        <v>0</v>
      </c>
      <c r="AX64" s="17">
        <v>0</v>
      </c>
      <c r="AY64" s="16">
        <v>0</v>
      </c>
      <c r="AZ64" s="13">
        <f t="shared" si="8"/>
        <v>12.3125</v>
      </c>
      <c r="BA64" s="14">
        <f t="shared" si="9"/>
        <v>12</v>
      </c>
      <c r="BB64" s="14">
        <f t="shared" si="10"/>
        <v>9</v>
      </c>
      <c r="BC64" s="17">
        <v>11.75</v>
      </c>
      <c r="BD64" s="14">
        <v>1.375</v>
      </c>
      <c r="BE64" s="16">
        <v>0</v>
      </c>
      <c r="BF64" s="15">
        <f t="shared" si="11"/>
        <v>3</v>
      </c>
      <c r="BG64" s="15">
        <v>0</v>
      </c>
      <c r="BH64" s="15">
        <v>3</v>
      </c>
      <c r="BI64" s="16">
        <v>0</v>
      </c>
      <c r="BJ64" s="13">
        <v>0.3125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0.3125</v>
      </c>
    </row>
    <row r="65" spans="1:68" ht="15">
      <c r="A65" s="12">
        <v>60</v>
      </c>
      <c r="B65" s="12" t="s">
        <v>322</v>
      </c>
      <c r="C65" s="12" t="s">
        <v>323</v>
      </c>
      <c r="D65" s="12" t="s">
        <v>324</v>
      </c>
      <c r="E65" s="12" t="s">
        <v>187</v>
      </c>
      <c r="F65" s="12" t="s">
        <v>135</v>
      </c>
      <c r="G65" s="12" t="s">
        <v>136</v>
      </c>
      <c r="H65" s="13">
        <f t="shared" si="0"/>
        <v>23.975</v>
      </c>
      <c r="I65" s="14">
        <f t="shared" si="1"/>
        <v>12.6</v>
      </c>
      <c r="J65" s="15">
        <f t="shared" si="2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4</v>
      </c>
      <c r="U65" s="15">
        <v>0</v>
      </c>
      <c r="V65" s="15">
        <v>2</v>
      </c>
      <c r="W65" s="16">
        <v>1</v>
      </c>
      <c r="X65" s="16">
        <v>0.9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4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5"/>
        <v>3.6</v>
      </c>
      <c r="AK65" s="14">
        <f t="shared" si="6"/>
        <v>1.6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0.5</v>
      </c>
      <c r="AR65" s="17">
        <v>0</v>
      </c>
      <c r="AS65" s="15">
        <v>1</v>
      </c>
      <c r="AT65" s="14">
        <v>0</v>
      </c>
      <c r="AU65" s="17">
        <v>0.1</v>
      </c>
      <c r="AV65" s="17">
        <f t="shared" si="7"/>
        <v>2</v>
      </c>
      <c r="AW65" s="16">
        <v>2</v>
      </c>
      <c r="AX65" s="17">
        <v>0</v>
      </c>
      <c r="AY65" s="16">
        <v>0</v>
      </c>
      <c r="AZ65" s="13">
        <f t="shared" si="8"/>
        <v>11.375</v>
      </c>
      <c r="BA65" s="14">
        <f t="shared" si="9"/>
        <v>10</v>
      </c>
      <c r="BB65" s="14">
        <f t="shared" si="10"/>
        <v>9</v>
      </c>
      <c r="BC65" s="17">
        <v>13.75</v>
      </c>
      <c r="BD65" s="14">
        <v>0</v>
      </c>
      <c r="BE65" s="16">
        <v>0</v>
      </c>
      <c r="BF65" s="15">
        <f t="shared" si="11"/>
        <v>1</v>
      </c>
      <c r="BG65" s="15">
        <v>0</v>
      </c>
      <c r="BH65" s="15">
        <v>1</v>
      </c>
      <c r="BI65" s="16">
        <v>0</v>
      </c>
      <c r="BJ65" s="13">
        <v>1.375</v>
      </c>
      <c r="BK65" s="16">
        <v>0</v>
      </c>
      <c r="BL65" s="13">
        <v>0</v>
      </c>
      <c r="BM65" s="14">
        <v>0</v>
      </c>
      <c r="BN65" s="14">
        <v>1</v>
      </c>
      <c r="BO65" s="14">
        <v>0.375</v>
      </c>
      <c r="BP65" s="13">
        <v>0</v>
      </c>
    </row>
    <row r="66" spans="1:68" ht="15">
      <c r="A66" s="12">
        <v>61</v>
      </c>
      <c r="B66" s="12" t="s">
        <v>325</v>
      </c>
      <c r="C66" s="12" t="s">
        <v>326</v>
      </c>
      <c r="D66" s="12" t="s">
        <v>327</v>
      </c>
      <c r="E66" s="12" t="s">
        <v>146</v>
      </c>
      <c r="F66" s="12" t="s">
        <v>135</v>
      </c>
      <c r="G66" s="12" t="s">
        <v>136</v>
      </c>
      <c r="H66" s="13">
        <f t="shared" si="0"/>
        <v>21.875</v>
      </c>
      <c r="I66" s="14">
        <f t="shared" si="1"/>
        <v>10</v>
      </c>
      <c r="J66" s="15">
        <f t="shared" si="2"/>
        <v>3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 t="shared" si="3"/>
        <v>4</v>
      </c>
      <c r="U66" s="15">
        <v>0</v>
      </c>
      <c r="V66" s="15">
        <v>2</v>
      </c>
      <c r="W66" s="16">
        <v>0.8</v>
      </c>
      <c r="X66" s="16">
        <v>1</v>
      </c>
      <c r="Y66" s="15">
        <v>0</v>
      </c>
      <c r="Z66" s="16">
        <v>0</v>
      </c>
      <c r="AA66" s="15">
        <v>0</v>
      </c>
      <c r="AB66" s="16">
        <v>0.5</v>
      </c>
      <c r="AC66" s="16">
        <f t="shared" si="4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11.875</v>
      </c>
      <c r="BA66" s="14">
        <f t="shared" si="9"/>
        <v>10</v>
      </c>
      <c r="BB66" s="14">
        <f t="shared" si="10"/>
        <v>9</v>
      </c>
      <c r="BC66" s="17">
        <v>10.25</v>
      </c>
      <c r="BD66" s="14">
        <v>0</v>
      </c>
      <c r="BE66" s="16">
        <v>0</v>
      </c>
      <c r="BF66" s="15">
        <f t="shared" si="11"/>
        <v>1</v>
      </c>
      <c r="BG66" s="15">
        <v>0</v>
      </c>
      <c r="BH66" s="15">
        <v>1</v>
      </c>
      <c r="BI66" s="16">
        <v>0</v>
      </c>
      <c r="BJ66" s="13">
        <v>1.875</v>
      </c>
      <c r="BK66" s="16">
        <v>0</v>
      </c>
      <c r="BL66" s="13">
        <v>0</v>
      </c>
      <c r="BM66" s="14">
        <v>1.875</v>
      </c>
      <c r="BN66" s="14">
        <v>0</v>
      </c>
      <c r="BO66" s="14">
        <v>0</v>
      </c>
      <c r="BP66" s="13">
        <v>0</v>
      </c>
    </row>
    <row r="67" spans="1:68" ht="15">
      <c r="A67" s="12">
        <v>62</v>
      </c>
      <c r="B67" s="12" t="s">
        <v>328</v>
      </c>
      <c r="C67" s="12" t="s">
        <v>329</v>
      </c>
      <c r="D67" s="12" t="s">
        <v>330</v>
      </c>
      <c r="E67" s="12" t="s">
        <v>150</v>
      </c>
      <c r="F67" s="12" t="s">
        <v>135</v>
      </c>
      <c r="G67" s="12" t="s">
        <v>136</v>
      </c>
      <c r="H67" s="13">
        <f t="shared" si="0"/>
        <v>30</v>
      </c>
      <c r="I67" s="14">
        <f t="shared" si="1"/>
        <v>14.5</v>
      </c>
      <c r="J67" s="15">
        <f t="shared" si="2"/>
        <v>6</v>
      </c>
      <c r="K67" s="15">
        <v>6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4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4"/>
        <v>3.5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0.5</v>
      </c>
      <c r="AJ67" s="14">
        <f t="shared" si="5"/>
        <v>1</v>
      </c>
      <c r="AK67" s="14">
        <f t="shared" si="6"/>
        <v>1</v>
      </c>
      <c r="AL67" s="15">
        <v>0</v>
      </c>
      <c r="AM67" s="16">
        <v>1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</v>
      </c>
      <c r="AW67" s="16">
        <v>0</v>
      </c>
      <c r="AX67" s="17">
        <v>0</v>
      </c>
      <c r="AY67" s="16">
        <v>0</v>
      </c>
      <c r="AZ67" s="13">
        <f t="shared" si="8"/>
        <v>15.5</v>
      </c>
      <c r="BA67" s="14">
        <f t="shared" si="9"/>
        <v>9</v>
      </c>
      <c r="BB67" s="14">
        <f t="shared" si="10"/>
        <v>9</v>
      </c>
      <c r="BC67" s="17">
        <v>12.75</v>
      </c>
      <c r="BD67" s="14">
        <v>0</v>
      </c>
      <c r="BE67" s="16">
        <v>0</v>
      </c>
      <c r="BF67" s="15">
        <f t="shared" si="11"/>
        <v>0</v>
      </c>
      <c r="BG67" s="15">
        <v>0</v>
      </c>
      <c r="BH67" s="15">
        <v>0</v>
      </c>
      <c r="BI67" s="16">
        <v>0</v>
      </c>
      <c r="BJ67" s="13">
        <v>6.5</v>
      </c>
      <c r="BK67" s="16">
        <v>0</v>
      </c>
      <c r="BL67" s="13">
        <v>0</v>
      </c>
      <c r="BM67" s="14">
        <v>6</v>
      </c>
      <c r="BN67" s="14">
        <v>0</v>
      </c>
      <c r="BO67" s="14">
        <v>0</v>
      </c>
      <c r="BP67" s="13">
        <v>0.5</v>
      </c>
    </row>
    <row r="68" spans="1:68" ht="15">
      <c r="A68" s="12">
        <v>63</v>
      </c>
      <c r="B68" s="12" t="s">
        <v>331</v>
      </c>
      <c r="C68" s="12" t="s">
        <v>332</v>
      </c>
      <c r="D68" s="12" t="s">
        <v>333</v>
      </c>
      <c r="E68" s="12" t="s">
        <v>231</v>
      </c>
      <c r="F68" s="12" t="s">
        <v>135</v>
      </c>
      <c r="G68" s="12" t="s">
        <v>136</v>
      </c>
      <c r="H68" s="13">
        <f t="shared" si="0"/>
        <v>34</v>
      </c>
      <c r="I68" s="14">
        <f t="shared" si="1"/>
        <v>14</v>
      </c>
      <c r="J68" s="15">
        <f t="shared" si="2"/>
        <v>7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  <c r="T68" s="16">
        <f t="shared" si="3"/>
        <v>4</v>
      </c>
      <c r="U68" s="15">
        <v>1</v>
      </c>
      <c r="V68" s="15">
        <v>1</v>
      </c>
      <c r="W68" s="16">
        <v>0.7</v>
      </c>
      <c r="X68" s="16">
        <v>1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4"/>
        <v>3</v>
      </c>
      <c r="AD68" s="15">
        <v>3</v>
      </c>
      <c r="AE68" s="15">
        <v>0</v>
      </c>
      <c r="AF68" s="15">
        <v>0</v>
      </c>
      <c r="AG68" s="15">
        <v>0</v>
      </c>
      <c r="AH68" s="15">
        <v>0</v>
      </c>
      <c r="AI68" s="16">
        <v>0</v>
      </c>
      <c r="AJ68" s="14">
        <f t="shared" si="5"/>
        <v>0</v>
      </c>
      <c r="AK68" s="14">
        <f t="shared" si="6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20</v>
      </c>
      <c r="BA68" s="14">
        <f t="shared" si="9"/>
        <v>12</v>
      </c>
      <c r="BB68" s="14">
        <f t="shared" si="10"/>
        <v>8</v>
      </c>
      <c r="BC68" s="17">
        <v>8</v>
      </c>
      <c r="BD68" s="14">
        <v>0</v>
      </c>
      <c r="BE68" s="16">
        <v>0</v>
      </c>
      <c r="BF68" s="15">
        <f t="shared" si="11"/>
        <v>4</v>
      </c>
      <c r="BG68" s="15">
        <v>2</v>
      </c>
      <c r="BH68" s="15">
        <v>3</v>
      </c>
      <c r="BI68" s="16">
        <v>0</v>
      </c>
      <c r="BJ68" s="13">
        <v>8</v>
      </c>
      <c r="BK68" s="16">
        <v>0</v>
      </c>
      <c r="BL68" s="13">
        <v>0</v>
      </c>
      <c r="BM68" s="14">
        <v>6</v>
      </c>
      <c r="BN68" s="14">
        <v>0</v>
      </c>
      <c r="BO68" s="14">
        <v>1.75</v>
      </c>
      <c r="BP68" s="13">
        <v>0.25</v>
      </c>
    </row>
    <row r="69" spans="1:68" ht="15">
      <c r="A69" s="12">
        <v>64</v>
      </c>
      <c r="B69" s="12" t="s">
        <v>334</v>
      </c>
      <c r="C69" s="12" t="s">
        <v>335</v>
      </c>
      <c r="D69" s="12" t="s">
        <v>336</v>
      </c>
      <c r="E69" s="12" t="s">
        <v>157</v>
      </c>
      <c r="F69" s="12" t="s">
        <v>135</v>
      </c>
      <c r="G69" s="12" t="s">
        <v>136</v>
      </c>
      <c r="H69" s="13">
        <f t="shared" si="0"/>
        <v>26.4</v>
      </c>
      <c r="I69" s="14">
        <f t="shared" si="1"/>
        <v>12.2</v>
      </c>
      <c r="J69" s="15">
        <f t="shared" si="2"/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si="3"/>
        <v>2.7</v>
      </c>
      <c r="U69" s="15">
        <v>0</v>
      </c>
      <c r="V69" s="15">
        <v>0</v>
      </c>
      <c r="W69" s="16">
        <v>1</v>
      </c>
      <c r="X69" s="16">
        <v>0.7</v>
      </c>
      <c r="Y69" s="15">
        <v>0</v>
      </c>
      <c r="Z69" s="16">
        <v>0</v>
      </c>
      <c r="AA69" s="15">
        <v>1</v>
      </c>
      <c r="AB69" s="16">
        <v>0</v>
      </c>
      <c r="AC69" s="16">
        <f t="shared" si="4"/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si="5"/>
        <v>2.5</v>
      </c>
      <c r="AK69" s="14">
        <f t="shared" si="6"/>
        <v>2</v>
      </c>
      <c r="AL69" s="15">
        <v>0</v>
      </c>
      <c r="AM69" s="16">
        <v>2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si="7"/>
        <v>0.5</v>
      </c>
      <c r="AW69" s="16">
        <v>0</v>
      </c>
      <c r="AX69" s="17">
        <v>0.5</v>
      </c>
      <c r="AY69" s="16">
        <v>0</v>
      </c>
      <c r="AZ69" s="13">
        <f t="shared" si="8"/>
        <v>14.2</v>
      </c>
      <c r="BA69" s="14">
        <f t="shared" si="9"/>
        <v>11.7</v>
      </c>
      <c r="BB69" s="14">
        <f t="shared" si="10"/>
        <v>9</v>
      </c>
      <c r="BC69" s="17">
        <v>16</v>
      </c>
      <c r="BD69" s="14">
        <v>0</v>
      </c>
      <c r="BE69" s="16">
        <v>2.7</v>
      </c>
      <c r="BF69" s="15">
        <f t="shared" si="11"/>
        <v>0</v>
      </c>
      <c r="BG69" s="15">
        <v>0</v>
      </c>
      <c r="BH69" s="15">
        <v>0</v>
      </c>
      <c r="BI69" s="16">
        <v>0</v>
      </c>
      <c r="BJ69" s="13">
        <v>2.5</v>
      </c>
      <c r="BK69" s="16">
        <v>0</v>
      </c>
      <c r="BL69" s="13">
        <v>0</v>
      </c>
      <c r="BM69" s="14">
        <v>0</v>
      </c>
      <c r="BN69" s="14">
        <v>2.5</v>
      </c>
      <c r="BO69" s="14">
        <v>0</v>
      </c>
      <c r="BP69" s="13">
        <v>0</v>
      </c>
    </row>
    <row r="70" spans="1:68" ht="15">
      <c r="A70" s="12">
        <v>65</v>
      </c>
      <c r="B70" s="12" t="s">
        <v>337</v>
      </c>
      <c r="C70" s="12" t="s">
        <v>338</v>
      </c>
      <c r="D70" s="12" t="s">
        <v>339</v>
      </c>
      <c r="E70" s="12" t="s">
        <v>150</v>
      </c>
      <c r="F70" s="12" t="s">
        <v>135</v>
      </c>
      <c r="G70" s="12" t="s">
        <v>136</v>
      </c>
      <c r="H70" s="13">
        <f aca="true" t="shared" si="12" ref="H70:H93">I70+AZ70</f>
        <v>33.1</v>
      </c>
      <c r="I70" s="14">
        <f aca="true" t="shared" si="13" ref="I70:I93">MIN(J70+T70+AC70+AJ70+AY70,$I$3)</f>
        <v>11.1</v>
      </c>
      <c r="J70" s="15">
        <f aca="true" t="shared" si="14" ref="J70:J93"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aca="true" t="shared" si="15" ref="T70:T93">MIN(SUM(U70:AB70),$T$3)</f>
        <v>4</v>
      </c>
      <c r="U70" s="15">
        <v>0</v>
      </c>
      <c r="V70" s="15">
        <v>2</v>
      </c>
      <c r="W70" s="16">
        <v>1</v>
      </c>
      <c r="X70" s="16">
        <v>0.3</v>
      </c>
      <c r="Y70" s="15">
        <v>0</v>
      </c>
      <c r="Z70" s="16">
        <v>0</v>
      </c>
      <c r="AA70" s="15">
        <v>1</v>
      </c>
      <c r="AB70" s="16">
        <v>0</v>
      </c>
      <c r="AC70" s="16">
        <f aca="true" t="shared" si="16" ref="AC70:AC93">MIN(SUM(AD70:AI70),$AC$3)</f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 aca="true" t="shared" si="17" ref="AJ70:AJ93">MIN(AK70+AV70,$AJ$3)</f>
        <v>0.1</v>
      </c>
      <c r="AK70" s="14">
        <f aca="true" t="shared" si="18" ref="AK70:AK93">MIN(SUM(AL70:AU70),$AK$3)</f>
        <v>0.1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0.1</v>
      </c>
      <c r="AV70" s="17">
        <f aca="true" t="shared" si="19" ref="AV70:AV93">MIN(SUM(AW70:AX70),$AV$3)</f>
        <v>0</v>
      </c>
      <c r="AW70" s="16">
        <v>0</v>
      </c>
      <c r="AX70" s="17">
        <v>0</v>
      </c>
      <c r="AY70" s="16">
        <v>0</v>
      </c>
      <c r="AZ70" s="13">
        <f aca="true" t="shared" si="20" ref="AZ70:AZ93">MIN(BA70+BI70+BJ70,$AZ$3)</f>
        <v>22</v>
      </c>
      <c r="BA70" s="14">
        <f aca="true" t="shared" si="21" ref="BA70:BA93">MIN(BB70+BE70+BF70,$BA$3)</f>
        <v>13</v>
      </c>
      <c r="BB70" s="14">
        <f aca="true" t="shared" si="22" ref="BB70:BB93">MIN(SUM(BC70:BD70),$BB$3)</f>
        <v>9</v>
      </c>
      <c r="BC70" s="17">
        <v>20.25</v>
      </c>
      <c r="BD70" s="14">
        <v>0</v>
      </c>
      <c r="BE70" s="16">
        <v>5</v>
      </c>
      <c r="BF70" s="15">
        <f aca="true" t="shared" si="23" ref="BF70:BF93">MIN(SUM(BG70:BH70),$BF$3)</f>
        <v>3</v>
      </c>
      <c r="BG70" s="15">
        <v>1</v>
      </c>
      <c r="BH70" s="15">
        <v>2</v>
      </c>
      <c r="BI70" s="16">
        <v>0</v>
      </c>
      <c r="BJ70" s="13">
        <v>9</v>
      </c>
      <c r="BK70" s="16">
        <v>0</v>
      </c>
      <c r="BL70" s="13">
        <v>0</v>
      </c>
      <c r="BM70" s="14">
        <v>4.875</v>
      </c>
      <c r="BN70" s="14">
        <v>1.125</v>
      </c>
      <c r="BO70" s="14">
        <v>3</v>
      </c>
      <c r="BP70" s="13">
        <v>0</v>
      </c>
    </row>
    <row r="71" spans="1:68" ht="15">
      <c r="A71" s="12">
        <v>66</v>
      </c>
      <c r="B71" s="12" t="s">
        <v>340</v>
      </c>
      <c r="C71" s="12" t="s">
        <v>341</v>
      </c>
      <c r="D71" s="12" t="s">
        <v>342</v>
      </c>
      <c r="E71" s="12" t="s">
        <v>187</v>
      </c>
      <c r="F71" s="12" t="s">
        <v>135</v>
      </c>
      <c r="G71" s="12" t="s">
        <v>136</v>
      </c>
      <c r="H71" s="13">
        <f t="shared" si="12"/>
        <v>16.875</v>
      </c>
      <c r="I71" s="14">
        <f t="shared" si="13"/>
        <v>7</v>
      </c>
      <c r="J71" s="15">
        <f t="shared" si="14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15"/>
        <v>3</v>
      </c>
      <c r="U71" s="15">
        <v>0</v>
      </c>
      <c r="V71" s="15">
        <v>1</v>
      </c>
      <c r="W71" s="16">
        <v>1</v>
      </c>
      <c r="X71" s="16">
        <v>0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16"/>
        <v>0</v>
      </c>
      <c r="AD71" s="15"/>
      <c r="AE71" s="15"/>
      <c r="AF71" s="15"/>
      <c r="AG71" s="15"/>
      <c r="AH71" s="15"/>
      <c r="AI71" s="16"/>
      <c r="AJ71" s="14">
        <f t="shared" si="17"/>
        <v>0</v>
      </c>
      <c r="AK71" s="14">
        <f t="shared" si="18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19"/>
        <v>0</v>
      </c>
      <c r="AW71" s="16"/>
      <c r="AX71" s="17"/>
      <c r="AY71" s="16"/>
      <c r="AZ71" s="13">
        <f t="shared" si="20"/>
        <v>9.875</v>
      </c>
      <c r="BA71" s="14">
        <f t="shared" si="21"/>
        <v>9</v>
      </c>
      <c r="BB71" s="14">
        <f t="shared" si="22"/>
        <v>9</v>
      </c>
      <c r="BC71" s="17">
        <v>14</v>
      </c>
      <c r="BD71" s="14">
        <v>0</v>
      </c>
      <c r="BE71" s="16"/>
      <c r="BF71" s="15">
        <f t="shared" si="23"/>
        <v>0</v>
      </c>
      <c r="BG71" s="15"/>
      <c r="BH71" s="15"/>
      <c r="BI71" s="16">
        <v>0</v>
      </c>
      <c r="BJ71" s="13">
        <v>0.875</v>
      </c>
      <c r="BK71" s="16">
        <v>0</v>
      </c>
      <c r="BL71" s="13">
        <v>0</v>
      </c>
      <c r="BM71" s="14">
        <v>0</v>
      </c>
      <c r="BN71" s="14">
        <v>0</v>
      </c>
      <c r="BO71" s="14">
        <v>0.875</v>
      </c>
      <c r="BP71" s="13">
        <v>0</v>
      </c>
    </row>
    <row r="72" spans="1:68" ht="15">
      <c r="A72" s="12">
        <v>67</v>
      </c>
      <c r="B72" s="12" t="s">
        <v>343</v>
      </c>
      <c r="C72" s="12" t="s">
        <v>344</v>
      </c>
      <c r="D72" s="12" t="s">
        <v>345</v>
      </c>
      <c r="E72" s="12" t="s">
        <v>157</v>
      </c>
      <c r="F72" s="12" t="s">
        <v>135</v>
      </c>
      <c r="G72" s="12" t="s">
        <v>136</v>
      </c>
      <c r="H72" s="13">
        <f t="shared" si="12"/>
        <v>15.525</v>
      </c>
      <c r="I72" s="14">
        <f t="shared" si="13"/>
        <v>1</v>
      </c>
      <c r="J72" s="15">
        <f t="shared" si="14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15"/>
        <v>1</v>
      </c>
      <c r="U72" s="15">
        <v>0</v>
      </c>
      <c r="V72" s="15">
        <v>0</v>
      </c>
      <c r="W72" s="16">
        <v>1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16"/>
        <v>0</v>
      </c>
      <c r="AD72" s="15"/>
      <c r="AE72" s="15"/>
      <c r="AF72" s="15"/>
      <c r="AG72" s="15"/>
      <c r="AH72" s="15"/>
      <c r="AI72" s="16"/>
      <c r="AJ72" s="14">
        <f t="shared" si="17"/>
        <v>0</v>
      </c>
      <c r="AK72" s="14">
        <f t="shared" si="18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</v>
      </c>
      <c r="AZ72" s="13">
        <f t="shared" si="20"/>
        <v>14.525</v>
      </c>
      <c r="BA72" s="14">
        <f t="shared" si="21"/>
        <v>10.9</v>
      </c>
      <c r="BB72" s="14">
        <f t="shared" si="22"/>
        <v>9</v>
      </c>
      <c r="BC72" s="17">
        <v>23</v>
      </c>
      <c r="BD72" s="14">
        <v>0</v>
      </c>
      <c r="BE72" s="16">
        <v>1.9</v>
      </c>
      <c r="BF72" s="15">
        <f t="shared" si="23"/>
        <v>0</v>
      </c>
      <c r="BG72" s="15">
        <v>0</v>
      </c>
      <c r="BH72" s="15">
        <v>0</v>
      </c>
      <c r="BI72" s="16">
        <v>0</v>
      </c>
      <c r="BJ72" s="13">
        <v>3.625</v>
      </c>
      <c r="BK72" s="16">
        <v>0</v>
      </c>
      <c r="BL72" s="13">
        <v>0</v>
      </c>
      <c r="BM72" s="14">
        <v>1.875</v>
      </c>
      <c r="BN72" s="14">
        <v>1.75</v>
      </c>
      <c r="BO72" s="14">
        <v>0</v>
      </c>
      <c r="BP72" s="13">
        <v>0</v>
      </c>
    </row>
    <row r="73" spans="1:68" ht="15">
      <c r="A73" s="12">
        <v>68</v>
      </c>
      <c r="B73" s="12" t="s">
        <v>346</v>
      </c>
      <c r="C73" s="12" t="s">
        <v>347</v>
      </c>
      <c r="D73" s="12" t="s">
        <v>348</v>
      </c>
      <c r="E73" s="12" t="s">
        <v>150</v>
      </c>
      <c r="F73" s="12" t="s">
        <v>135</v>
      </c>
      <c r="G73" s="12" t="s">
        <v>136</v>
      </c>
      <c r="H73" s="13">
        <f t="shared" si="12"/>
        <v>11.025</v>
      </c>
      <c r="I73" s="14">
        <f t="shared" si="13"/>
        <v>1.4</v>
      </c>
      <c r="J73" s="15">
        <f t="shared" si="14"/>
        <v>0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f t="shared" si="15"/>
        <v>0.4</v>
      </c>
      <c r="U73" s="15">
        <v>0</v>
      </c>
      <c r="V73" s="15">
        <v>0</v>
      </c>
      <c r="W73" s="16">
        <v>0.4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16"/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 t="shared" si="17"/>
        <v>0</v>
      </c>
      <c r="AK73" s="14">
        <f t="shared" si="18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19"/>
        <v>0</v>
      </c>
      <c r="AW73" s="16"/>
      <c r="AX73" s="17"/>
      <c r="AY73" s="16"/>
      <c r="AZ73" s="13">
        <f t="shared" si="20"/>
        <v>9.625</v>
      </c>
      <c r="BA73" s="14">
        <f t="shared" si="21"/>
        <v>9</v>
      </c>
      <c r="BB73" s="14">
        <f t="shared" si="22"/>
        <v>9</v>
      </c>
      <c r="BC73" s="17">
        <v>12.75</v>
      </c>
      <c r="BD73" s="14">
        <v>0</v>
      </c>
      <c r="BE73" s="16"/>
      <c r="BF73" s="15">
        <f t="shared" si="23"/>
        <v>0</v>
      </c>
      <c r="BG73" s="15"/>
      <c r="BH73" s="15"/>
      <c r="BI73" s="16">
        <v>0</v>
      </c>
      <c r="BJ73" s="13">
        <v>0.625</v>
      </c>
      <c r="BK73" s="16">
        <v>0</v>
      </c>
      <c r="BL73" s="13">
        <v>0</v>
      </c>
      <c r="BM73" s="14">
        <v>0</v>
      </c>
      <c r="BN73" s="14">
        <v>0.625</v>
      </c>
      <c r="BO73" s="14">
        <v>0</v>
      </c>
      <c r="BP73" s="13">
        <v>0</v>
      </c>
    </row>
    <row r="74" spans="1:68" ht="15">
      <c r="A74" s="12">
        <v>69</v>
      </c>
      <c r="B74" s="12" t="s">
        <v>349</v>
      </c>
      <c r="C74" s="12" t="s">
        <v>350</v>
      </c>
      <c r="D74" s="12" t="s">
        <v>351</v>
      </c>
      <c r="E74" s="12" t="s">
        <v>150</v>
      </c>
      <c r="F74" s="12" t="s">
        <v>135</v>
      </c>
      <c r="G74" s="12" t="s">
        <v>136</v>
      </c>
      <c r="H74" s="13">
        <f t="shared" si="12"/>
        <v>15</v>
      </c>
      <c r="I74" s="14">
        <f t="shared" si="13"/>
        <v>0</v>
      </c>
      <c r="J74" s="15">
        <f t="shared" si="14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15"/>
        <v>0</v>
      </c>
      <c r="U74" s="15"/>
      <c r="V74" s="15"/>
      <c r="W74" s="16"/>
      <c r="X74" s="16"/>
      <c r="Y74" s="15"/>
      <c r="Z74" s="16"/>
      <c r="AA74" s="15"/>
      <c r="AB74" s="16"/>
      <c r="AC74" s="16">
        <f t="shared" si="16"/>
        <v>0</v>
      </c>
      <c r="AD74" s="15"/>
      <c r="AE74" s="15"/>
      <c r="AF74" s="15"/>
      <c r="AG74" s="15"/>
      <c r="AH74" s="15"/>
      <c r="AI74" s="16"/>
      <c r="AJ74" s="14">
        <f t="shared" si="17"/>
        <v>0</v>
      </c>
      <c r="AK74" s="14">
        <f t="shared" si="18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19"/>
        <v>0</v>
      </c>
      <c r="AW74" s="16"/>
      <c r="AX74" s="17"/>
      <c r="AY74" s="16"/>
      <c r="AZ74" s="13">
        <f t="shared" si="20"/>
        <v>15</v>
      </c>
      <c r="BA74" s="14">
        <f t="shared" si="21"/>
        <v>9</v>
      </c>
      <c r="BB74" s="14">
        <f t="shared" si="22"/>
        <v>9</v>
      </c>
      <c r="BC74" s="17">
        <v>15.5</v>
      </c>
      <c r="BD74" s="14">
        <v>0</v>
      </c>
      <c r="BE74" s="16"/>
      <c r="BF74" s="15">
        <f t="shared" si="23"/>
        <v>0</v>
      </c>
      <c r="BG74" s="15"/>
      <c r="BH74" s="15"/>
      <c r="BI74" s="16">
        <v>0</v>
      </c>
      <c r="BJ74" s="13">
        <v>6</v>
      </c>
      <c r="BK74" s="16">
        <v>0</v>
      </c>
      <c r="BL74" s="13">
        <v>0</v>
      </c>
      <c r="BM74" s="14">
        <v>3.5</v>
      </c>
      <c r="BN74" s="14">
        <v>2.5</v>
      </c>
      <c r="BO74" s="14">
        <v>0</v>
      </c>
      <c r="BP74" s="13">
        <v>0</v>
      </c>
    </row>
    <row r="75" spans="1:68" ht="15">
      <c r="A75" s="12">
        <v>70</v>
      </c>
      <c r="B75" s="12" t="s">
        <v>352</v>
      </c>
      <c r="C75" s="12" t="s">
        <v>353</v>
      </c>
      <c r="D75" s="12" t="s">
        <v>354</v>
      </c>
      <c r="E75" s="12" t="s">
        <v>146</v>
      </c>
      <c r="F75" s="12" t="s">
        <v>135</v>
      </c>
      <c r="G75" s="12" t="s">
        <v>136</v>
      </c>
      <c r="H75" s="13">
        <f t="shared" si="12"/>
        <v>13</v>
      </c>
      <c r="I75" s="14">
        <f t="shared" si="13"/>
        <v>0</v>
      </c>
      <c r="J75" s="15">
        <f t="shared" si="14"/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 t="shared" si="15"/>
        <v>0</v>
      </c>
      <c r="U75" s="15"/>
      <c r="V75" s="15"/>
      <c r="W75" s="16"/>
      <c r="X75" s="16"/>
      <c r="Y75" s="15"/>
      <c r="Z75" s="16"/>
      <c r="AA75" s="15"/>
      <c r="AB75" s="16"/>
      <c r="AC75" s="16">
        <f t="shared" si="16"/>
        <v>0</v>
      </c>
      <c r="AD75" s="15"/>
      <c r="AE75" s="15"/>
      <c r="AF75" s="15"/>
      <c r="AG75" s="15"/>
      <c r="AH75" s="15"/>
      <c r="AI75" s="16"/>
      <c r="AJ75" s="14">
        <f t="shared" si="17"/>
        <v>0</v>
      </c>
      <c r="AK75" s="14">
        <f t="shared" si="18"/>
        <v>0</v>
      </c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>
        <f t="shared" si="19"/>
        <v>0</v>
      </c>
      <c r="AW75" s="16"/>
      <c r="AX75" s="17"/>
      <c r="AY75" s="16"/>
      <c r="AZ75" s="13">
        <f t="shared" si="20"/>
        <v>13</v>
      </c>
      <c r="BA75" s="14">
        <f t="shared" si="21"/>
        <v>9</v>
      </c>
      <c r="BB75" s="14">
        <f t="shared" si="22"/>
        <v>9</v>
      </c>
      <c r="BC75" s="17">
        <v>20.5</v>
      </c>
      <c r="BD75" s="14">
        <v>0</v>
      </c>
      <c r="BE75" s="16"/>
      <c r="BF75" s="15">
        <f t="shared" si="23"/>
        <v>0</v>
      </c>
      <c r="BG75" s="15"/>
      <c r="BH75" s="15"/>
      <c r="BI75" s="16">
        <v>0</v>
      </c>
      <c r="BJ75" s="13">
        <v>4</v>
      </c>
      <c r="BK75" s="16">
        <v>0</v>
      </c>
      <c r="BL75" s="13">
        <v>0</v>
      </c>
      <c r="BM75" s="14">
        <v>0</v>
      </c>
      <c r="BN75" s="14">
        <v>4</v>
      </c>
      <c r="BO75" s="14">
        <v>0</v>
      </c>
      <c r="BP75" s="13">
        <v>0</v>
      </c>
    </row>
    <row r="76" spans="1:68" ht="15">
      <c r="A76" s="12">
        <v>71</v>
      </c>
      <c r="B76" s="12" t="s">
        <v>355</v>
      </c>
      <c r="C76" s="12" t="s">
        <v>356</v>
      </c>
      <c r="D76" s="12" t="s">
        <v>357</v>
      </c>
      <c r="E76" s="12" t="s">
        <v>187</v>
      </c>
      <c r="F76" s="12" t="s">
        <v>135</v>
      </c>
      <c r="G76" s="12" t="s">
        <v>136</v>
      </c>
      <c r="H76" s="13">
        <f t="shared" si="12"/>
        <v>25.5</v>
      </c>
      <c r="I76" s="14">
        <f t="shared" si="13"/>
        <v>10.5</v>
      </c>
      <c r="J76" s="15">
        <f t="shared" si="14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15"/>
        <v>3.5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16"/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 t="shared" si="17"/>
        <v>0</v>
      </c>
      <c r="AK76" s="14">
        <f t="shared" si="18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</v>
      </c>
      <c r="AW76" s="16">
        <v>0</v>
      </c>
      <c r="AX76" s="17">
        <v>0</v>
      </c>
      <c r="AY76" s="16">
        <v>0</v>
      </c>
      <c r="AZ76" s="13">
        <f t="shared" si="20"/>
        <v>15</v>
      </c>
      <c r="BA76" s="14">
        <f t="shared" si="21"/>
        <v>11</v>
      </c>
      <c r="BB76" s="14">
        <f t="shared" si="22"/>
        <v>9</v>
      </c>
      <c r="BC76" s="17">
        <v>16</v>
      </c>
      <c r="BD76" s="14">
        <v>0</v>
      </c>
      <c r="BE76" s="16">
        <v>0</v>
      </c>
      <c r="BF76" s="15">
        <f t="shared" si="23"/>
        <v>2</v>
      </c>
      <c r="BG76" s="15">
        <v>0</v>
      </c>
      <c r="BH76" s="15">
        <v>2</v>
      </c>
      <c r="BI76" s="16">
        <v>0</v>
      </c>
      <c r="BJ76" s="13">
        <v>4</v>
      </c>
      <c r="BK76" s="16">
        <v>0</v>
      </c>
      <c r="BL76" s="13">
        <v>0</v>
      </c>
      <c r="BM76" s="14">
        <v>0</v>
      </c>
      <c r="BN76" s="14">
        <v>4</v>
      </c>
      <c r="BO76" s="14">
        <v>0</v>
      </c>
      <c r="BP76" s="13">
        <v>0</v>
      </c>
    </row>
    <row r="77" spans="1:68" ht="15">
      <c r="A77" s="12">
        <v>72</v>
      </c>
      <c r="B77" s="12" t="s">
        <v>358</v>
      </c>
      <c r="C77" s="12" t="s">
        <v>359</v>
      </c>
      <c r="D77" s="12" t="s">
        <v>360</v>
      </c>
      <c r="E77" s="12" t="s">
        <v>183</v>
      </c>
      <c r="F77" s="12" t="s">
        <v>135</v>
      </c>
      <c r="G77" s="12" t="s">
        <v>136</v>
      </c>
      <c r="H77" s="13">
        <f t="shared" si="12"/>
        <v>20.65</v>
      </c>
      <c r="I77" s="14">
        <f t="shared" si="13"/>
        <v>7.9</v>
      </c>
      <c r="J77" s="15">
        <f t="shared" si="14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15"/>
        <v>0.9</v>
      </c>
      <c r="U77" s="15">
        <v>0</v>
      </c>
      <c r="V77" s="15">
        <v>0</v>
      </c>
      <c r="W77" s="16">
        <v>0.9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 t="shared" si="16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17"/>
        <v>0</v>
      </c>
      <c r="AK77" s="14">
        <f t="shared" si="18"/>
        <v>0</v>
      </c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>
        <f t="shared" si="19"/>
        <v>0</v>
      </c>
      <c r="AW77" s="16"/>
      <c r="AX77" s="17"/>
      <c r="AY77" s="16"/>
      <c r="AZ77" s="13">
        <f t="shared" si="20"/>
        <v>12.75</v>
      </c>
      <c r="BA77" s="14">
        <f t="shared" si="21"/>
        <v>9</v>
      </c>
      <c r="BB77" s="14">
        <f t="shared" si="22"/>
        <v>9</v>
      </c>
      <c r="BC77" s="17">
        <v>11.25</v>
      </c>
      <c r="BD77" s="14">
        <v>0</v>
      </c>
      <c r="BE77" s="16"/>
      <c r="BF77" s="15">
        <f t="shared" si="23"/>
        <v>0</v>
      </c>
      <c r="BG77" s="15"/>
      <c r="BH77" s="15"/>
      <c r="BI77" s="16">
        <v>0</v>
      </c>
      <c r="BJ77" s="13">
        <v>3.75</v>
      </c>
      <c r="BK77" s="16">
        <v>0</v>
      </c>
      <c r="BL77" s="13">
        <v>0</v>
      </c>
      <c r="BM77" s="14">
        <v>0</v>
      </c>
      <c r="BN77" s="14">
        <v>3.75</v>
      </c>
      <c r="BO77" s="14">
        <v>0</v>
      </c>
      <c r="BP77" s="13">
        <v>0</v>
      </c>
    </row>
    <row r="78" spans="1:68" ht="15">
      <c r="A78" s="12">
        <v>73</v>
      </c>
      <c r="B78" s="12" t="s">
        <v>361</v>
      </c>
      <c r="C78" s="12" t="s">
        <v>362</v>
      </c>
      <c r="D78" s="12" t="s">
        <v>363</v>
      </c>
      <c r="E78" s="12" t="s">
        <v>150</v>
      </c>
      <c r="F78" s="12" t="s">
        <v>135</v>
      </c>
      <c r="G78" s="12" t="s">
        <v>136</v>
      </c>
      <c r="H78" s="13">
        <f t="shared" si="12"/>
        <v>29.75</v>
      </c>
      <c r="I78" s="14">
        <f t="shared" si="13"/>
        <v>16.75</v>
      </c>
      <c r="J78" s="15">
        <f t="shared" si="14"/>
        <v>7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3</v>
      </c>
      <c r="Q78" s="15">
        <v>0</v>
      </c>
      <c r="R78" s="15">
        <v>0</v>
      </c>
      <c r="S78" s="15">
        <v>0</v>
      </c>
      <c r="T78" s="16">
        <f t="shared" si="15"/>
        <v>4</v>
      </c>
      <c r="U78" s="15">
        <v>0</v>
      </c>
      <c r="V78" s="15">
        <v>2</v>
      </c>
      <c r="W78" s="16">
        <v>1</v>
      </c>
      <c r="X78" s="16">
        <v>0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16"/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17"/>
        <v>2.75</v>
      </c>
      <c r="AK78" s="14">
        <f t="shared" si="18"/>
        <v>1.25</v>
      </c>
      <c r="AL78" s="15">
        <v>0</v>
      </c>
      <c r="AM78" s="16">
        <v>0</v>
      </c>
      <c r="AN78" s="17">
        <v>0</v>
      </c>
      <c r="AO78" s="14">
        <v>0</v>
      </c>
      <c r="AP78" s="17">
        <v>0.75</v>
      </c>
      <c r="AQ78" s="14">
        <v>0.5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1.5</v>
      </c>
      <c r="AW78" s="16">
        <v>1.5</v>
      </c>
      <c r="AX78" s="17">
        <v>0</v>
      </c>
      <c r="AY78" s="16">
        <v>0</v>
      </c>
      <c r="AZ78" s="13">
        <f t="shared" si="20"/>
        <v>13</v>
      </c>
      <c r="BA78" s="14">
        <f t="shared" si="21"/>
        <v>13</v>
      </c>
      <c r="BB78" s="14">
        <f t="shared" si="22"/>
        <v>9</v>
      </c>
      <c r="BC78" s="17">
        <v>16.25</v>
      </c>
      <c r="BD78" s="14">
        <v>0</v>
      </c>
      <c r="BE78" s="16">
        <v>4.3</v>
      </c>
      <c r="BF78" s="15">
        <f t="shared" si="23"/>
        <v>2</v>
      </c>
      <c r="BG78" s="15">
        <v>0</v>
      </c>
      <c r="BH78" s="15">
        <v>2</v>
      </c>
      <c r="BI78" s="16">
        <v>0</v>
      </c>
      <c r="BJ78" s="13">
        <v>0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</v>
      </c>
    </row>
    <row r="79" spans="1:68" ht="15">
      <c r="A79" s="12">
        <v>74</v>
      </c>
      <c r="B79" s="12" t="s">
        <v>364</v>
      </c>
      <c r="C79" s="12" t="s">
        <v>365</v>
      </c>
      <c r="D79" s="12" t="s">
        <v>366</v>
      </c>
      <c r="E79" s="12" t="s">
        <v>157</v>
      </c>
      <c r="F79" s="12" t="s">
        <v>135</v>
      </c>
      <c r="G79" s="12" t="s">
        <v>136</v>
      </c>
      <c r="H79" s="13">
        <f t="shared" si="12"/>
        <v>25.75</v>
      </c>
      <c r="I79" s="14">
        <f t="shared" si="13"/>
        <v>12</v>
      </c>
      <c r="J79" s="15">
        <f t="shared" si="14"/>
        <v>7</v>
      </c>
      <c r="K79" s="15">
        <v>0</v>
      </c>
      <c r="L79" s="15">
        <v>0</v>
      </c>
      <c r="M79" s="15">
        <v>4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2</v>
      </c>
      <c r="U79" s="15">
        <v>0</v>
      </c>
      <c r="V79" s="15">
        <v>2</v>
      </c>
      <c r="W79" s="16">
        <v>0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16"/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17"/>
        <v>0</v>
      </c>
      <c r="AK79" s="14">
        <f t="shared" si="18"/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0</v>
      </c>
      <c r="AW79" s="16">
        <v>0</v>
      </c>
      <c r="AX79" s="17">
        <v>0</v>
      </c>
      <c r="AY79" s="16">
        <v>0</v>
      </c>
      <c r="AZ79" s="13">
        <f t="shared" si="20"/>
        <v>13.75</v>
      </c>
      <c r="BA79" s="14">
        <f t="shared" si="21"/>
        <v>10</v>
      </c>
      <c r="BB79" s="14">
        <f t="shared" si="22"/>
        <v>9</v>
      </c>
      <c r="BC79" s="17">
        <v>10.5</v>
      </c>
      <c r="BD79" s="14">
        <v>0</v>
      </c>
      <c r="BE79" s="16">
        <v>0</v>
      </c>
      <c r="BF79" s="15">
        <f t="shared" si="23"/>
        <v>1</v>
      </c>
      <c r="BG79" s="15">
        <v>0</v>
      </c>
      <c r="BH79" s="15">
        <v>1</v>
      </c>
      <c r="BI79" s="16">
        <v>0</v>
      </c>
      <c r="BJ79" s="13">
        <v>3.75</v>
      </c>
      <c r="BK79" s="16">
        <v>0</v>
      </c>
      <c r="BL79" s="13">
        <v>0</v>
      </c>
      <c r="BM79" s="14">
        <v>0.375</v>
      </c>
      <c r="BN79" s="14">
        <v>3.375</v>
      </c>
      <c r="BO79" s="14">
        <v>0</v>
      </c>
      <c r="BP79" s="13">
        <v>0</v>
      </c>
    </row>
    <row r="80" spans="1:68" ht="15">
      <c r="A80" s="12">
        <v>75</v>
      </c>
      <c r="B80" s="12" t="s">
        <v>367</v>
      </c>
      <c r="C80" s="12" t="s">
        <v>368</v>
      </c>
      <c r="D80" s="12" t="s">
        <v>369</v>
      </c>
      <c r="E80" s="12" t="s">
        <v>150</v>
      </c>
      <c r="F80" s="12" t="s">
        <v>135</v>
      </c>
      <c r="G80" s="12" t="s">
        <v>136</v>
      </c>
      <c r="H80" s="13">
        <f t="shared" si="12"/>
        <v>21.625</v>
      </c>
      <c r="I80" s="14">
        <f t="shared" si="13"/>
        <v>12</v>
      </c>
      <c r="J80" s="15">
        <f t="shared" si="14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2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16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17"/>
        <v>3</v>
      </c>
      <c r="AK80" s="14">
        <f t="shared" si="18"/>
        <v>3</v>
      </c>
      <c r="AL80" s="15">
        <v>0</v>
      </c>
      <c r="AM80" s="16">
        <v>2.5</v>
      </c>
      <c r="AN80" s="17">
        <v>0</v>
      </c>
      <c r="AO80" s="14">
        <v>0</v>
      </c>
      <c r="AP80" s="17">
        <v>0.75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</v>
      </c>
      <c r="AW80" s="16">
        <v>0</v>
      </c>
      <c r="AX80" s="17">
        <v>0</v>
      </c>
      <c r="AY80" s="16">
        <v>0</v>
      </c>
      <c r="AZ80" s="13">
        <f t="shared" si="20"/>
        <v>9.625</v>
      </c>
      <c r="BA80" s="14">
        <f t="shared" si="21"/>
        <v>9</v>
      </c>
      <c r="BB80" s="14">
        <f t="shared" si="22"/>
        <v>9</v>
      </c>
      <c r="BC80" s="17">
        <v>12</v>
      </c>
      <c r="BD80" s="14">
        <v>0</v>
      </c>
      <c r="BE80" s="16">
        <v>0</v>
      </c>
      <c r="BF80" s="15">
        <f t="shared" si="23"/>
        <v>0</v>
      </c>
      <c r="BG80" s="15">
        <v>0</v>
      </c>
      <c r="BH80" s="15">
        <v>0</v>
      </c>
      <c r="BI80" s="16">
        <v>0</v>
      </c>
      <c r="BJ80" s="13">
        <v>0.625</v>
      </c>
      <c r="BK80" s="16">
        <v>0</v>
      </c>
      <c r="BL80" s="13">
        <v>0</v>
      </c>
      <c r="BM80" s="14">
        <v>0</v>
      </c>
      <c r="BN80" s="14">
        <v>0.625</v>
      </c>
      <c r="BO80" s="14">
        <v>0</v>
      </c>
      <c r="BP80" s="13">
        <v>0</v>
      </c>
    </row>
    <row r="81" spans="1:68" ht="15">
      <c r="A81" s="12">
        <v>76</v>
      </c>
      <c r="B81" s="12" t="s">
        <v>370</v>
      </c>
      <c r="C81" s="12" t="s">
        <v>371</v>
      </c>
      <c r="D81" s="12" t="s">
        <v>372</v>
      </c>
      <c r="E81" s="12" t="s">
        <v>166</v>
      </c>
      <c r="F81" s="12" t="s">
        <v>135</v>
      </c>
      <c r="G81" s="12" t="s">
        <v>136</v>
      </c>
      <c r="H81" s="13">
        <f t="shared" si="12"/>
        <v>25</v>
      </c>
      <c r="I81" s="14">
        <f t="shared" si="13"/>
        <v>4</v>
      </c>
      <c r="J81" s="15">
        <f t="shared" si="14"/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 t="shared" si="15"/>
        <v>4</v>
      </c>
      <c r="U81" s="15">
        <v>0</v>
      </c>
      <c r="V81" s="15">
        <v>1</v>
      </c>
      <c r="W81" s="16">
        <v>1</v>
      </c>
      <c r="X81" s="16">
        <v>1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16"/>
        <v>0</v>
      </c>
      <c r="AD81" s="15"/>
      <c r="AE81" s="15"/>
      <c r="AF81" s="15"/>
      <c r="AG81" s="15"/>
      <c r="AH81" s="15"/>
      <c r="AI81" s="16"/>
      <c r="AJ81" s="14">
        <f t="shared" si="17"/>
        <v>0</v>
      </c>
      <c r="AK81" s="14">
        <f t="shared" si="18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19"/>
        <v>0</v>
      </c>
      <c r="AW81" s="16"/>
      <c r="AX81" s="17"/>
      <c r="AY81" s="16"/>
      <c r="AZ81" s="13">
        <f t="shared" si="20"/>
        <v>21</v>
      </c>
      <c r="BA81" s="14">
        <f t="shared" si="21"/>
        <v>9</v>
      </c>
      <c r="BB81" s="14">
        <f t="shared" si="22"/>
        <v>9</v>
      </c>
      <c r="BC81" s="17">
        <v>18.25</v>
      </c>
      <c r="BD81" s="14">
        <v>0</v>
      </c>
      <c r="BE81" s="16"/>
      <c r="BF81" s="15">
        <f t="shared" si="23"/>
        <v>0</v>
      </c>
      <c r="BG81" s="15"/>
      <c r="BH81" s="15"/>
      <c r="BI81" s="16">
        <v>0</v>
      </c>
      <c r="BJ81" s="13">
        <v>12</v>
      </c>
      <c r="BK81" s="16">
        <v>0</v>
      </c>
      <c r="BL81" s="13">
        <v>3.9375</v>
      </c>
      <c r="BM81" s="14">
        <v>6</v>
      </c>
      <c r="BN81" s="14">
        <v>0</v>
      </c>
      <c r="BO81" s="14">
        <v>1.875</v>
      </c>
      <c r="BP81" s="13">
        <v>0.375</v>
      </c>
    </row>
    <row r="82" spans="1:68" ht="15">
      <c r="A82" s="12">
        <v>77</v>
      </c>
      <c r="B82" s="12" t="s">
        <v>373</v>
      </c>
      <c r="C82" s="12" t="s">
        <v>374</v>
      </c>
      <c r="D82" s="12" t="s">
        <v>375</v>
      </c>
      <c r="E82" s="12" t="s">
        <v>150</v>
      </c>
      <c r="F82" s="12" t="s">
        <v>135</v>
      </c>
      <c r="G82" s="12" t="s">
        <v>136</v>
      </c>
      <c r="H82" s="13">
        <f t="shared" si="12"/>
        <v>24</v>
      </c>
      <c r="I82" s="14">
        <f t="shared" si="13"/>
        <v>9</v>
      </c>
      <c r="J82" s="15">
        <f t="shared" si="14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2</v>
      </c>
      <c r="U82" s="15">
        <v>0</v>
      </c>
      <c r="V82" s="15">
        <v>0</v>
      </c>
      <c r="W82" s="16">
        <v>1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16"/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 t="shared" si="17"/>
        <v>0</v>
      </c>
      <c r="AK82" s="14">
        <f t="shared" si="18"/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 t="shared" si="19"/>
        <v>0</v>
      </c>
      <c r="AW82" s="16"/>
      <c r="AX82" s="17"/>
      <c r="AY82" s="16"/>
      <c r="AZ82" s="13">
        <f t="shared" si="20"/>
        <v>15</v>
      </c>
      <c r="BA82" s="14">
        <f t="shared" si="21"/>
        <v>9</v>
      </c>
      <c r="BB82" s="14">
        <f t="shared" si="22"/>
        <v>9</v>
      </c>
      <c r="BC82" s="17">
        <v>20.5</v>
      </c>
      <c r="BD82" s="14">
        <v>0</v>
      </c>
      <c r="BE82" s="16"/>
      <c r="BF82" s="15">
        <f t="shared" si="23"/>
        <v>0</v>
      </c>
      <c r="BG82" s="15"/>
      <c r="BH82" s="15"/>
      <c r="BI82" s="16">
        <v>0</v>
      </c>
      <c r="BJ82" s="13">
        <v>6</v>
      </c>
      <c r="BK82" s="16">
        <v>0</v>
      </c>
      <c r="BL82" s="13">
        <v>0</v>
      </c>
      <c r="BM82" s="14">
        <v>3.125</v>
      </c>
      <c r="BN82" s="14">
        <v>2.875</v>
      </c>
      <c r="BO82" s="14">
        <v>0</v>
      </c>
      <c r="BP82" s="13">
        <v>0</v>
      </c>
    </row>
    <row r="83" spans="1:68" ht="15">
      <c r="A83" s="12">
        <v>78</v>
      </c>
      <c r="B83" s="12" t="s">
        <v>376</v>
      </c>
      <c r="C83" s="12" t="s">
        <v>377</v>
      </c>
      <c r="D83" s="12" t="s">
        <v>378</v>
      </c>
      <c r="E83" s="12" t="s">
        <v>191</v>
      </c>
      <c r="F83" s="12" t="s">
        <v>135</v>
      </c>
      <c r="G83" s="12" t="s">
        <v>136</v>
      </c>
      <c r="H83" s="13">
        <f t="shared" si="12"/>
        <v>27</v>
      </c>
      <c r="I83" s="14">
        <f t="shared" si="13"/>
        <v>8</v>
      </c>
      <c r="J83" s="15">
        <f t="shared" si="14"/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4</v>
      </c>
      <c r="U83" s="15">
        <v>0</v>
      </c>
      <c r="V83" s="15">
        <v>2</v>
      </c>
      <c r="W83" s="16">
        <v>1</v>
      </c>
      <c r="X83" s="16">
        <v>0.8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16"/>
        <v>0</v>
      </c>
      <c r="AD83" s="15"/>
      <c r="AE83" s="15"/>
      <c r="AF83" s="15"/>
      <c r="AG83" s="15"/>
      <c r="AH83" s="15"/>
      <c r="AI83" s="16"/>
      <c r="AJ83" s="14">
        <f t="shared" si="17"/>
        <v>0</v>
      </c>
      <c r="AK83" s="14">
        <f t="shared" si="18"/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0</v>
      </c>
      <c r="AZ83" s="13">
        <f t="shared" si="20"/>
        <v>19</v>
      </c>
      <c r="BA83" s="14">
        <f t="shared" si="21"/>
        <v>13</v>
      </c>
      <c r="BB83" s="14">
        <f t="shared" si="22"/>
        <v>9</v>
      </c>
      <c r="BC83" s="17">
        <v>16.75</v>
      </c>
      <c r="BD83" s="14">
        <v>0</v>
      </c>
      <c r="BE83" s="16">
        <v>0</v>
      </c>
      <c r="BF83" s="15">
        <f t="shared" si="23"/>
        <v>4</v>
      </c>
      <c r="BG83" s="15">
        <v>1</v>
      </c>
      <c r="BH83" s="15">
        <v>3</v>
      </c>
      <c r="BI83" s="16">
        <v>0</v>
      </c>
      <c r="BJ83" s="13">
        <v>6</v>
      </c>
      <c r="BK83" s="16">
        <v>0</v>
      </c>
      <c r="BL83" s="13">
        <v>0</v>
      </c>
      <c r="BM83" s="14">
        <v>6</v>
      </c>
      <c r="BN83" s="14">
        <v>0</v>
      </c>
      <c r="BO83" s="14">
        <v>0</v>
      </c>
      <c r="BP83" s="13">
        <v>0</v>
      </c>
    </row>
    <row r="84" spans="1:68" ht="15">
      <c r="A84" s="12">
        <v>79</v>
      </c>
      <c r="B84" s="12" t="s">
        <v>379</v>
      </c>
      <c r="C84" s="12" t="s">
        <v>380</v>
      </c>
      <c r="D84" s="12" t="s">
        <v>381</v>
      </c>
      <c r="E84" s="12" t="s">
        <v>146</v>
      </c>
      <c r="F84" s="12" t="s">
        <v>135</v>
      </c>
      <c r="G84" s="12" t="s">
        <v>136</v>
      </c>
      <c r="H84" s="13">
        <f t="shared" si="12"/>
        <v>21.125</v>
      </c>
      <c r="I84" s="14">
        <f t="shared" si="13"/>
        <v>5</v>
      </c>
      <c r="J84" s="15">
        <f t="shared" si="14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15"/>
        <v>4</v>
      </c>
      <c r="U84" s="15">
        <v>0</v>
      </c>
      <c r="V84" s="15">
        <v>2</v>
      </c>
      <c r="W84" s="16">
        <v>1</v>
      </c>
      <c r="X84" s="16">
        <v>0.3</v>
      </c>
      <c r="Y84" s="15">
        <v>0</v>
      </c>
      <c r="Z84" s="16">
        <v>1</v>
      </c>
      <c r="AA84" s="15">
        <v>0</v>
      </c>
      <c r="AB84" s="16">
        <v>0</v>
      </c>
      <c r="AC84" s="16">
        <f t="shared" si="16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17"/>
        <v>0</v>
      </c>
      <c r="AK84" s="14">
        <f t="shared" si="18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16.125</v>
      </c>
      <c r="BA84" s="14">
        <f t="shared" si="21"/>
        <v>10</v>
      </c>
      <c r="BB84" s="14">
        <f t="shared" si="22"/>
        <v>9</v>
      </c>
      <c r="BC84" s="17">
        <v>31</v>
      </c>
      <c r="BD84" s="14">
        <v>0</v>
      </c>
      <c r="BE84" s="16">
        <v>0</v>
      </c>
      <c r="BF84" s="15">
        <f t="shared" si="23"/>
        <v>1</v>
      </c>
      <c r="BG84" s="15">
        <v>0</v>
      </c>
      <c r="BH84" s="15">
        <v>1</v>
      </c>
      <c r="BI84" s="16">
        <v>0</v>
      </c>
      <c r="BJ84" s="13">
        <v>6.125</v>
      </c>
      <c r="BK84" s="16">
        <v>0</v>
      </c>
      <c r="BL84" s="13">
        <v>0</v>
      </c>
      <c r="BM84" s="14">
        <v>3.125</v>
      </c>
      <c r="BN84" s="14">
        <v>2.875</v>
      </c>
      <c r="BO84" s="14">
        <v>0.125</v>
      </c>
      <c r="BP84" s="13">
        <v>0</v>
      </c>
    </row>
    <row r="85" spans="1:68" ht="15">
      <c r="A85" s="12">
        <v>80</v>
      </c>
      <c r="B85" s="12" t="s">
        <v>382</v>
      </c>
      <c r="C85" s="12" t="s">
        <v>383</v>
      </c>
      <c r="D85" s="12" t="s">
        <v>384</v>
      </c>
      <c r="E85" s="12" t="s">
        <v>250</v>
      </c>
      <c r="F85" s="12" t="s">
        <v>135</v>
      </c>
      <c r="G85" s="12" t="s">
        <v>136</v>
      </c>
      <c r="H85" s="13">
        <f t="shared" si="12"/>
        <v>18.125</v>
      </c>
      <c r="I85" s="14">
        <f t="shared" si="13"/>
        <v>1</v>
      </c>
      <c r="J85" s="15">
        <f t="shared" si="14"/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 t="shared" si="15"/>
        <v>1</v>
      </c>
      <c r="U85" s="15">
        <v>0</v>
      </c>
      <c r="V85" s="15">
        <v>0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</v>
      </c>
      <c r="AC85" s="16">
        <f t="shared" si="16"/>
        <v>0</v>
      </c>
      <c r="AD85" s="15"/>
      <c r="AE85" s="15"/>
      <c r="AF85" s="15"/>
      <c r="AG85" s="15"/>
      <c r="AH85" s="15"/>
      <c r="AI85" s="16"/>
      <c r="AJ85" s="14">
        <f t="shared" si="17"/>
        <v>0</v>
      </c>
      <c r="AK85" s="14">
        <f t="shared" si="18"/>
        <v>0</v>
      </c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>
        <f t="shared" si="19"/>
        <v>0</v>
      </c>
      <c r="AW85" s="16"/>
      <c r="AX85" s="17"/>
      <c r="AY85" s="16"/>
      <c r="AZ85" s="13">
        <f t="shared" si="20"/>
        <v>17.125</v>
      </c>
      <c r="BA85" s="14">
        <f t="shared" si="21"/>
        <v>9</v>
      </c>
      <c r="BB85" s="14">
        <f t="shared" si="22"/>
        <v>9</v>
      </c>
      <c r="BC85" s="17">
        <v>24.25</v>
      </c>
      <c r="BD85" s="14">
        <v>0</v>
      </c>
      <c r="BE85" s="16"/>
      <c r="BF85" s="15">
        <f t="shared" si="23"/>
        <v>0</v>
      </c>
      <c r="BG85" s="15"/>
      <c r="BH85" s="15"/>
      <c r="BI85" s="16">
        <v>0</v>
      </c>
      <c r="BJ85" s="13">
        <v>8.125</v>
      </c>
      <c r="BK85" s="16">
        <v>0</v>
      </c>
      <c r="BL85" s="13">
        <v>0</v>
      </c>
      <c r="BM85" s="14">
        <v>5.375</v>
      </c>
      <c r="BN85" s="14">
        <v>0.625</v>
      </c>
      <c r="BO85" s="14">
        <v>2.125</v>
      </c>
      <c r="BP85" s="13">
        <v>0</v>
      </c>
    </row>
    <row r="86" spans="1:68" ht="15">
      <c r="A86" s="12">
        <v>81</v>
      </c>
      <c r="B86" s="12" t="s">
        <v>385</v>
      </c>
      <c r="C86" s="12" t="s">
        <v>386</v>
      </c>
      <c r="D86" s="12" t="s">
        <v>387</v>
      </c>
      <c r="E86" s="12" t="s">
        <v>247</v>
      </c>
      <c r="F86" s="12" t="s">
        <v>135</v>
      </c>
      <c r="G86" s="12" t="s">
        <v>136</v>
      </c>
      <c r="H86" s="13">
        <f t="shared" si="12"/>
        <v>21.225</v>
      </c>
      <c r="I86" s="14">
        <f t="shared" si="13"/>
        <v>7</v>
      </c>
      <c r="J86" s="15">
        <f t="shared" si="14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3</v>
      </c>
      <c r="U86" s="15">
        <v>0</v>
      </c>
      <c r="V86" s="15">
        <v>2</v>
      </c>
      <c r="W86" s="16">
        <v>0</v>
      </c>
      <c r="X86" s="16">
        <v>0</v>
      </c>
      <c r="Y86" s="15">
        <v>0</v>
      </c>
      <c r="Z86" s="16">
        <v>0</v>
      </c>
      <c r="AA86" s="15">
        <v>1</v>
      </c>
      <c r="AB86" s="16">
        <v>0</v>
      </c>
      <c r="AC86" s="16">
        <f t="shared" si="16"/>
        <v>0</v>
      </c>
      <c r="AD86" s="15"/>
      <c r="AE86" s="15"/>
      <c r="AF86" s="15"/>
      <c r="AG86" s="15"/>
      <c r="AH86" s="15"/>
      <c r="AI86" s="16"/>
      <c r="AJ86" s="14">
        <f t="shared" si="17"/>
        <v>0</v>
      </c>
      <c r="AK86" s="14">
        <f t="shared" si="18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0</v>
      </c>
      <c r="AW86" s="16">
        <v>0</v>
      </c>
      <c r="AX86" s="17">
        <v>0</v>
      </c>
      <c r="AY86" s="16">
        <v>0</v>
      </c>
      <c r="AZ86" s="13">
        <f t="shared" si="20"/>
        <v>14.225</v>
      </c>
      <c r="BA86" s="14">
        <f t="shared" si="21"/>
        <v>10.6</v>
      </c>
      <c r="BB86" s="14">
        <f t="shared" si="22"/>
        <v>9</v>
      </c>
      <c r="BC86" s="17">
        <v>10.5</v>
      </c>
      <c r="BD86" s="14">
        <v>0</v>
      </c>
      <c r="BE86" s="16">
        <v>1.6</v>
      </c>
      <c r="BF86" s="15">
        <f t="shared" si="23"/>
        <v>0</v>
      </c>
      <c r="BG86" s="15">
        <v>0</v>
      </c>
      <c r="BH86" s="15">
        <v>0</v>
      </c>
      <c r="BI86" s="16">
        <v>0</v>
      </c>
      <c r="BJ86" s="13">
        <v>3.625</v>
      </c>
      <c r="BK86" s="16">
        <v>0</v>
      </c>
      <c r="BL86" s="13">
        <v>0</v>
      </c>
      <c r="BM86" s="14">
        <v>0</v>
      </c>
      <c r="BN86" s="14">
        <v>3.5</v>
      </c>
      <c r="BO86" s="14">
        <v>0.125</v>
      </c>
      <c r="BP86" s="13">
        <v>0</v>
      </c>
    </row>
    <row r="87" spans="1:68" ht="15">
      <c r="A87" s="12">
        <v>82</v>
      </c>
      <c r="B87" s="12" t="s">
        <v>388</v>
      </c>
      <c r="C87" s="12" t="s">
        <v>389</v>
      </c>
      <c r="D87" s="12" t="s">
        <v>390</v>
      </c>
      <c r="E87" s="12" t="s">
        <v>157</v>
      </c>
      <c r="F87" s="12" t="s">
        <v>135</v>
      </c>
      <c r="G87" s="12" t="s">
        <v>136</v>
      </c>
      <c r="H87" s="13">
        <f t="shared" si="12"/>
        <v>25.075</v>
      </c>
      <c r="I87" s="14">
        <f t="shared" si="13"/>
        <v>9.6</v>
      </c>
      <c r="J87" s="15">
        <f t="shared" si="14"/>
        <v>7</v>
      </c>
      <c r="K87" s="15">
        <v>0</v>
      </c>
      <c r="L87" s="15">
        <v>0</v>
      </c>
      <c r="M87" s="15">
        <v>4</v>
      </c>
      <c r="N87" s="15">
        <v>3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15"/>
        <v>1.6</v>
      </c>
      <c r="U87" s="15">
        <v>0</v>
      </c>
      <c r="V87" s="15">
        <v>0</v>
      </c>
      <c r="W87" s="16">
        <v>0.6</v>
      </c>
      <c r="X87" s="16">
        <v>0</v>
      </c>
      <c r="Y87" s="15">
        <v>0</v>
      </c>
      <c r="Z87" s="16">
        <v>0</v>
      </c>
      <c r="AA87" s="15">
        <v>1</v>
      </c>
      <c r="AB87" s="16">
        <v>0</v>
      </c>
      <c r="AC87" s="16">
        <f t="shared" si="16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 t="shared" si="17"/>
        <v>0</v>
      </c>
      <c r="AK87" s="14">
        <f t="shared" si="18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</v>
      </c>
      <c r="AW87" s="16">
        <v>0</v>
      </c>
      <c r="AX87" s="17">
        <v>0</v>
      </c>
      <c r="AY87" s="16">
        <v>0</v>
      </c>
      <c r="AZ87" s="13">
        <f t="shared" si="20"/>
        <v>15.475</v>
      </c>
      <c r="BA87" s="14">
        <f t="shared" si="21"/>
        <v>11.1</v>
      </c>
      <c r="BB87" s="14">
        <f t="shared" si="22"/>
        <v>9</v>
      </c>
      <c r="BC87" s="17">
        <v>14.5</v>
      </c>
      <c r="BD87" s="14">
        <v>0</v>
      </c>
      <c r="BE87" s="16">
        <v>1.1</v>
      </c>
      <c r="BF87" s="15">
        <f t="shared" si="23"/>
        <v>1</v>
      </c>
      <c r="BG87" s="15">
        <v>0</v>
      </c>
      <c r="BH87" s="15">
        <v>1</v>
      </c>
      <c r="BI87" s="16">
        <v>0</v>
      </c>
      <c r="BJ87" s="13">
        <v>4.375</v>
      </c>
      <c r="BK87" s="16">
        <v>0</v>
      </c>
      <c r="BL87" s="13">
        <v>0</v>
      </c>
      <c r="BM87" s="14">
        <v>0.375</v>
      </c>
      <c r="BN87" s="14">
        <v>4</v>
      </c>
      <c r="BO87" s="14">
        <v>0</v>
      </c>
      <c r="BP87" s="13">
        <v>0</v>
      </c>
    </row>
    <row r="88" spans="1:68" ht="15">
      <c r="A88" s="12">
        <v>83</v>
      </c>
      <c r="B88" s="12" t="s">
        <v>391</v>
      </c>
      <c r="C88" s="12" t="s">
        <v>392</v>
      </c>
      <c r="D88" s="12" t="s">
        <v>393</v>
      </c>
      <c r="E88" s="12" t="s">
        <v>150</v>
      </c>
      <c r="F88" s="12" t="s">
        <v>135</v>
      </c>
      <c r="G88" s="12" t="s">
        <v>136</v>
      </c>
      <c r="H88" s="13">
        <f t="shared" si="12"/>
        <v>19.125</v>
      </c>
      <c r="I88" s="14">
        <f t="shared" si="13"/>
        <v>8</v>
      </c>
      <c r="J88" s="15">
        <f t="shared" si="14"/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 t="shared" si="15"/>
        <v>3</v>
      </c>
      <c r="U88" s="15">
        <v>0</v>
      </c>
      <c r="V88" s="15">
        <v>2</v>
      </c>
      <c r="W88" s="16">
        <v>1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16"/>
        <v>1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</v>
      </c>
      <c r="AJ88" s="14">
        <f t="shared" si="17"/>
        <v>0</v>
      </c>
      <c r="AK88" s="14">
        <f t="shared" si="18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19"/>
        <v>0</v>
      </c>
      <c r="AW88" s="16">
        <v>0</v>
      </c>
      <c r="AX88" s="17">
        <v>0</v>
      </c>
      <c r="AY88" s="16">
        <v>0</v>
      </c>
      <c r="AZ88" s="13">
        <f t="shared" si="20"/>
        <v>11.125</v>
      </c>
      <c r="BA88" s="14">
        <f t="shared" si="21"/>
        <v>10</v>
      </c>
      <c r="BB88" s="14">
        <f t="shared" si="22"/>
        <v>9</v>
      </c>
      <c r="BC88" s="17">
        <v>10.5</v>
      </c>
      <c r="BD88" s="14">
        <v>0</v>
      </c>
      <c r="BE88" s="16">
        <v>0</v>
      </c>
      <c r="BF88" s="15">
        <f t="shared" si="23"/>
        <v>1</v>
      </c>
      <c r="BG88" s="15">
        <v>0</v>
      </c>
      <c r="BH88" s="15">
        <v>1</v>
      </c>
      <c r="BI88" s="16">
        <v>0</v>
      </c>
      <c r="BJ88" s="13">
        <v>1.125</v>
      </c>
      <c r="BK88" s="16">
        <v>0</v>
      </c>
      <c r="BL88" s="13">
        <v>0</v>
      </c>
      <c r="BM88" s="14">
        <v>0</v>
      </c>
      <c r="BN88" s="14">
        <v>0</v>
      </c>
      <c r="BO88" s="14">
        <v>1.125</v>
      </c>
      <c r="BP88" s="13">
        <v>0</v>
      </c>
    </row>
    <row r="89" spans="1:68" ht="15">
      <c r="A89" s="12">
        <v>84</v>
      </c>
      <c r="B89" s="12" t="s">
        <v>394</v>
      </c>
      <c r="C89" s="12" t="s">
        <v>395</v>
      </c>
      <c r="D89" s="12" t="s">
        <v>396</v>
      </c>
      <c r="E89" s="12" t="s">
        <v>397</v>
      </c>
      <c r="F89" s="12" t="s">
        <v>135</v>
      </c>
      <c r="G89" s="12" t="s">
        <v>136</v>
      </c>
      <c r="H89" s="13">
        <f t="shared" si="12"/>
        <v>15.75</v>
      </c>
      <c r="I89" s="14">
        <f t="shared" si="13"/>
        <v>0</v>
      </c>
      <c r="J89" s="15">
        <f t="shared" si="14"/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f t="shared" si="15"/>
        <v>0</v>
      </c>
      <c r="U89" s="15"/>
      <c r="V89" s="15"/>
      <c r="W89" s="16"/>
      <c r="X89" s="16"/>
      <c r="Y89" s="15"/>
      <c r="Z89" s="16"/>
      <c r="AA89" s="15"/>
      <c r="AB89" s="16"/>
      <c r="AC89" s="16">
        <f t="shared" si="16"/>
        <v>0</v>
      </c>
      <c r="AD89" s="15"/>
      <c r="AE89" s="15"/>
      <c r="AF89" s="15"/>
      <c r="AG89" s="15"/>
      <c r="AH89" s="15"/>
      <c r="AI89" s="16"/>
      <c r="AJ89" s="14">
        <f t="shared" si="17"/>
        <v>0</v>
      </c>
      <c r="AK89" s="14">
        <f t="shared" si="18"/>
        <v>0</v>
      </c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>
        <f t="shared" si="19"/>
        <v>0</v>
      </c>
      <c r="AW89" s="16"/>
      <c r="AX89" s="17"/>
      <c r="AY89" s="16"/>
      <c r="AZ89" s="13">
        <f t="shared" si="20"/>
        <v>15.75</v>
      </c>
      <c r="BA89" s="14">
        <f t="shared" si="21"/>
        <v>9</v>
      </c>
      <c r="BB89" s="14">
        <f t="shared" si="22"/>
        <v>9</v>
      </c>
      <c r="BC89" s="17">
        <v>15.25</v>
      </c>
      <c r="BD89" s="14">
        <v>0</v>
      </c>
      <c r="BE89" s="16"/>
      <c r="BF89" s="15">
        <f t="shared" si="23"/>
        <v>0</v>
      </c>
      <c r="BG89" s="15"/>
      <c r="BH89" s="15"/>
      <c r="BI89" s="16">
        <v>0</v>
      </c>
      <c r="BJ89" s="13">
        <v>6.75</v>
      </c>
      <c r="BK89" s="16">
        <v>0</v>
      </c>
      <c r="BL89" s="13">
        <v>0</v>
      </c>
      <c r="BM89" s="14">
        <v>6</v>
      </c>
      <c r="BN89" s="14">
        <v>0</v>
      </c>
      <c r="BO89" s="14">
        <v>0.5</v>
      </c>
      <c r="BP89" s="13">
        <v>0.25</v>
      </c>
    </row>
    <row r="90" spans="1:68" ht="15">
      <c r="A90" s="12">
        <v>85</v>
      </c>
      <c r="B90" s="12" t="s">
        <v>398</v>
      </c>
      <c r="C90" s="12" t="s">
        <v>399</v>
      </c>
      <c r="D90" s="12" t="s">
        <v>400</v>
      </c>
      <c r="E90" s="12" t="s">
        <v>146</v>
      </c>
      <c r="F90" s="12" t="s">
        <v>135</v>
      </c>
      <c r="G90" s="12" t="s">
        <v>136</v>
      </c>
      <c r="H90" s="13">
        <f t="shared" si="12"/>
        <v>36.7</v>
      </c>
      <c r="I90" s="14">
        <f t="shared" si="13"/>
        <v>14.7</v>
      </c>
      <c r="J90" s="15">
        <f t="shared" si="14"/>
        <v>6</v>
      </c>
      <c r="K90" s="15">
        <v>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15"/>
        <v>0.7</v>
      </c>
      <c r="U90" s="15">
        <v>0</v>
      </c>
      <c r="V90" s="15">
        <v>0</v>
      </c>
      <c r="W90" s="16">
        <v>0.7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16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17"/>
        <v>5</v>
      </c>
      <c r="AK90" s="14">
        <f t="shared" si="18"/>
        <v>3</v>
      </c>
      <c r="AL90" s="15">
        <v>0</v>
      </c>
      <c r="AM90" s="16">
        <v>3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19"/>
        <v>2</v>
      </c>
      <c r="AW90" s="16">
        <v>0</v>
      </c>
      <c r="AX90" s="17">
        <v>2</v>
      </c>
      <c r="AY90" s="16">
        <v>0</v>
      </c>
      <c r="AZ90" s="13">
        <f t="shared" si="20"/>
        <v>22</v>
      </c>
      <c r="BA90" s="14">
        <f t="shared" si="21"/>
        <v>10</v>
      </c>
      <c r="BB90" s="14">
        <f t="shared" si="22"/>
        <v>9</v>
      </c>
      <c r="BC90" s="17">
        <v>16.25</v>
      </c>
      <c r="BD90" s="14">
        <v>1.625</v>
      </c>
      <c r="BE90" s="16">
        <v>0</v>
      </c>
      <c r="BF90" s="15">
        <f t="shared" si="23"/>
        <v>1</v>
      </c>
      <c r="BG90" s="15">
        <v>0</v>
      </c>
      <c r="BH90" s="15">
        <v>1</v>
      </c>
      <c r="BI90" s="16">
        <v>0</v>
      </c>
      <c r="BJ90" s="13">
        <v>12</v>
      </c>
      <c r="BK90" s="16">
        <v>0</v>
      </c>
      <c r="BL90" s="13">
        <v>6</v>
      </c>
      <c r="BM90" s="14">
        <v>6</v>
      </c>
      <c r="BN90" s="14">
        <v>0</v>
      </c>
      <c r="BO90" s="14">
        <v>0.5</v>
      </c>
      <c r="BP90" s="13">
        <v>0</v>
      </c>
    </row>
    <row r="91" spans="1:68" ht="15">
      <c r="A91" s="12">
        <v>86</v>
      </c>
      <c r="B91" s="12" t="s">
        <v>401</v>
      </c>
      <c r="C91" s="12" t="s">
        <v>402</v>
      </c>
      <c r="D91" s="19" t="s">
        <v>413</v>
      </c>
      <c r="E91" s="12" t="s">
        <v>150</v>
      </c>
      <c r="F91" s="12" t="s">
        <v>135</v>
      </c>
      <c r="G91" s="12" t="s">
        <v>136</v>
      </c>
      <c r="H91" s="13">
        <f t="shared" si="12"/>
        <v>34.7</v>
      </c>
      <c r="I91" s="14">
        <f t="shared" si="13"/>
        <v>19.5</v>
      </c>
      <c r="J91" s="15">
        <f t="shared" si="14"/>
        <v>13</v>
      </c>
      <c r="K91" s="15">
        <v>6</v>
      </c>
      <c r="L91" s="15">
        <v>0</v>
      </c>
      <c r="M91" s="15">
        <v>4</v>
      </c>
      <c r="N91" s="15">
        <v>0</v>
      </c>
      <c r="O91" s="15">
        <v>0</v>
      </c>
      <c r="P91" s="15">
        <v>3</v>
      </c>
      <c r="Q91" s="15">
        <v>0</v>
      </c>
      <c r="R91" s="15">
        <v>0</v>
      </c>
      <c r="S91" s="15">
        <v>0</v>
      </c>
      <c r="T91" s="16">
        <f t="shared" si="15"/>
        <v>2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1</v>
      </c>
      <c r="AB91" s="16">
        <v>0</v>
      </c>
      <c r="AC91" s="16">
        <f t="shared" si="16"/>
        <v>3.5</v>
      </c>
      <c r="AD91" s="15">
        <v>3</v>
      </c>
      <c r="AE91" s="15">
        <v>0</v>
      </c>
      <c r="AF91" s="15">
        <v>0</v>
      </c>
      <c r="AG91" s="15">
        <v>0</v>
      </c>
      <c r="AH91" s="15">
        <v>0</v>
      </c>
      <c r="AI91" s="16">
        <v>0.5</v>
      </c>
      <c r="AJ91" s="14">
        <f t="shared" si="17"/>
        <v>1</v>
      </c>
      <c r="AK91" s="14">
        <f t="shared" si="18"/>
        <v>1</v>
      </c>
      <c r="AL91" s="15">
        <v>0</v>
      </c>
      <c r="AM91" s="16">
        <v>1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15.2</v>
      </c>
      <c r="BA91" s="14">
        <f t="shared" si="21"/>
        <v>9.2</v>
      </c>
      <c r="BB91" s="14">
        <f t="shared" si="22"/>
        <v>9</v>
      </c>
      <c r="BC91" s="17">
        <v>23</v>
      </c>
      <c r="BD91" s="14">
        <v>0</v>
      </c>
      <c r="BE91" s="16">
        <v>0.2</v>
      </c>
      <c r="BF91" s="15">
        <f t="shared" si="23"/>
        <v>0</v>
      </c>
      <c r="BG91" s="15">
        <v>0</v>
      </c>
      <c r="BH91" s="15">
        <v>0</v>
      </c>
      <c r="BI91" s="16">
        <v>0</v>
      </c>
      <c r="BJ91" s="13">
        <v>6</v>
      </c>
      <c r="BK91" s="16">
        <v>0</v>
      </c>
      <c r="BL91" s="13">
        <v>0</v>
      </c>
      <c r="BM91" s="14">
        <v>6</v>
      </c>
      <c r="BN91" s="14">
        <v>0</v>
      </c>
      <c r="BO91" s="14">
        <v>0</v>
      </c>
      <c r="BP91" s="13">
        <v>0</v>
      </c>
    </row>
    <row r="92" spans="1:68" ht="15">
      <c r="A92" s="12">
        <v>87</v>
      </c>
      <c r="B92" s="12" t="s">
        <v>403</v>
      </c>
      <c r="C92" s="12" t="s">
        <v>404</v>
      </c>
      <c r="D92" s="12" t="s">
        <v>405</v>
      </c>
      <c r="E92" s="12" t="s">
        <v>257</v>
      </c>
      <c r="F92" s="12" t="s">
        <v>135</v>
      </c>
      <c r="G92" s="12" t="s">
        <v>136</v>
      </c>
      <c r="H92" s="13">
        <f t="shared" si="12"/>
        <v>16.5</v>
      </c>
      <c r="I92" s="14">
        <f t="shared" si="13"/>
        <v>1.5</v>
      </c>
      <c r="J92" s="15">
        <f t="shared" si="14"/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f t="shared" si="15"/>
        <v>1.5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16"/>
        <v>0</v>
      </c>
      <c r="AD92" s="15"/>
      <c r="AE92" s="15"/>
      <c r="AF92" s="15"/>
      <c r="AG92" s="15"/>
      <c r="AH92" s="15"/>
      <c r="AI92" s="16"/>
      <c r="AJ92" s="14">
        <f t="shared" si="17"/>
        <v>0</v>
      </c>
      <c r="AK92" s="14">
        <f t="shared" si="18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19"/>
        <v>0</v>
      </c>
      <c r="AW92" s="16"/>
      <c r="AX92" s="17"/>
      <c r="AY92" s="16"/>
      <c r="AZ92" s="13">
        <f t="shared" si="20"/>
        <v>15</v>
      </c>
      <c r="BA92" s="14">
        <f t="shared" si="21"/>
        <v>9</v>
      </c>
      <c r="BB92" s="14">
        <f t="shared" si="22"/>
        <v>9</v>
      </c>
      <c r="BC92" s="17">
        <v>24.25</v>
      </c>
      <c r="BD92" s="14">
        <v>0</v>
      </c>
      <c r="BE92" s="16"/>
      <c r="BF92" s="15">
        <f t="shared" si="23"/>
        <v>0</v>
      </c>
      <c r="BG92" s="15"/>
      <c r="BH92" s="15"/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 ht="15">
      <c r="A93" s="12">
        <v>88</v>
      </c>
      <c r="B93" s="12" t="s">
        <v>406</v>
      </c>
      <c r="C93" s="12" t="s">
        <v>407</v>
      </c>
      <c r="D93" s="12" t="s">
        <v>408</v>
      </c>
      <c r="E93" s="12" t="s">
        <v>183</v>
      </c>
      <c r="F93" s="12" t="s">
        <v>135</v>
      </c>
      <c r="G93" s="12" t="s">
        <v>136</v>
      </c>
      <c r="H93" s="13">
        <f t="shared" si="12"/>
        <v>15.75</v>
      </c>
      <c r="I93" s="14">
        <f t="shared" si="13"/>
        <v>7</v>
      </c>
      <c r="J93" s="15">
        <f t="shared" si="14"/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f t="shared" si="15"/>
        <v>4</v>
      </c>
      <c r="U93" s="15">
        <v>0</v>
      </c>
      <c r="V93" s="15">
        <v>2</v>
      </c>
      <c r="W93" s="16">
        <v>1</v>
      </c>
      <c r="X93" s="16">
        <v>0</v>
      </c>
      <c r="Y93" s="15">
        <v>0</v>
      </c>
      <c r="Z93" s="16">
        <v>1</v>
      </c>
      <c r="AA93" s="15">
        <v>0</v>
      </c>
      <c r="AB93" s="16">
        <v>0.5</v>
      </c>
      <c r="AC93" s="16">
        <f t="shared" si="16"/>
        <v>3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17"/>
        <v>0</v>
      </c>
      <c r="AK93" s="14">
        <f t="shared" si="18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</v>
      </c>
      <c r="AZ93" s="13">
        <f t="shared" si="20"/>
        <v>8.75</v>
      </c>
      <c r="BA93" s="14">
        <f t="shared" si="21"/>
        <v>6.75</v>
      </c>
      <c r="BB93" s="14">
        <f t="shared" si="22"/>
        <v>5.75</v>
      </c>
      <c r="BC93" s="17">
        <v>5.75</v>
      </c>
      <c r="BD93" s="14">
        <v>0</v>
      </c>
      <c r="BE93" s="16">
        <v>0</v>
      </c>
      <c r="BF93" s="15">
        <f t="shared" si="23"/>
        <v>1</v>
      </c>
      <c r="BG93" s="15">
        <v>1</v>
      </c>
      <c r="BH93" s="15">
        <v>0</v>
      </c>
      <c r="BI93" s="16">
        <v>0</v>
      </c>
      <c r="BJ93" s="13">
        <v>2</v>
      </c>
      <c r="BK93" s="16">
        <v>0</v>
      </c>
      <c r="BL93" s="13">
        <v>0</v>
      </c>
      <c r="BM93" s="14">
        <v>0</v>
      </c>
      <c r="BN93" s="14">
        <v>1</v>
      </c>
      <c r="BO93" s="14">
        <v>0</v>
      </c>
      <c r="BP93" s="13">
        <v>1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&amp;C&amp;"Calibri,Έντονη γραφή"ΑΝΑΜΟΡΦΩΜΕΝΟΣ ΠΡΟΣΩΡΙΝΟΣ ΕΝΙΑΙΟΣ ΑΞΙΟΛΟΓΙΚΟΣ ΠΙΝΑΚΑΣ ΥΠΟΨΗΦΙΩΝ ΔΙΕΥΘΥΝΤΩΝ ΣΧΟΛΙΚΩΝ ΜΟΝΑΔΩΝ ΚΑΙ ΕΚ ΔΔΕ ΚΟΡΙΝΘΙΑΣ&amp;R
Πράξη 9η/07-03-2023</oddHeader>
    <oddFooter>&amp;R&amp;"Calibri,Έντονη γραφή"Ο ΠΡΟΕΔΡΟΣ ΤΟΥ ΤΟΠΙΚΟΥ ΣΥΜΒΟΥΛΙΟΥ ΕΠΙΛΟΓΗΣ
Δρ. ΒΑΣΙΛΕΙΟΣ ΣΑΜΑΡΑΣ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2023-02-21T16:13:30Z</dcterms:created>
  <dcterms:modified xsi:type="dcterms:W3CDTF">2023-03-08T08:06:02Z</dcterms:modified>
  <cp:category/>
  <cp:version/>
  <cp:contentType/>
  <cp:contentStatus/>
</cp:coreProperties>
</file>